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mc:AlternateContent xmlns:mc="http://schemas.openxmlformats.org/markup-compatibility/2006">
    <mc:Choice Requires="x15">
      <x15ac:absPath xmlns:x15ac="http://schemas.microsoft.com/office/spreadsheetml/2010/11/ac" url="O:\Customer\Customer_price_lists\Excel Version\"/>
    </mc:Choice>
  </mc:AlternateContent>
  <xr:revisionPtr revIDLastSave="0" documentId="13_ncr:1_{E35C00D0-F011-44FC-8633-8D893B175F85}"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externalReferences>
    <externalReference r:id="rId6"/>
  </externalReferences>
  <definedNames>
    <definedName name="Cost">'Price List'!#REF!</definedName>
    <definedName name="Customer">'Price List'!$W$13:$X$335</definedName>
    <definedName name="Customer_Cost">'Price List'!$Z$13:$AG$335</definedName>
    <definedName name="Customer_List">'Price List'!$C$13:$T$335</definedName>
    <definedName name="Group">Instructions!$B$38:$H$44</definedName>
    <definedName name="Header">'Price List'!$13:$20</definedName>
    <definedName name="Index">Index!$A$1:$K$52</definedName>
    <definedName name="Part">[1]Sheet1!$B$8:$AO$1673</definedName>
    <definedName name="Price_Calculation">'Price List'!#REF!</definedName>
    <definedName name="Price_Change">'Price List'!#REF!</definedName>
    <definedName name="Price_List">'Price List'!$C$13:$T$335</definedName>
    <definedName name="_xlnm.Print_Area" localSheetId="4">Changes!$A$1:$C$59</definedName>
    <definedName name="_xlnm.Print_Area" localSheetId="1">Index!$A$1:$K$52</definedName>
    <definedName name="_xlnm.Print_Area" localSheetId="2">'Price List'!$C$13:$T$335</definedName>
    <definedName name="_xlnm.Print_Titles" localSheetId="4">Changes!#REF!</definedName>
    <definedName name="_xlnm.Print_Titles" localSheetId="2">'Price List'!$C:$N,'Price List'!$13:$20</definedName>
    <definedName name="Purchasing_Cost">'Price List'!#REF!</definedName>
    <definedName name="Round">'Price List'!$D$341:$E$350</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278" i="1" l="1"/>
  <c r="AL278" i="1"/>
  <c r="AK278" i="1"/>
  <c r="W278" i="1"/>
  <c r="AB278" i="1" s="1"/>
  <c r="U278" i="1"/>
  <c r="AM277" i="1"/>
  <c r="AL277" i="1"/>
  <c r="AK277" i="1"/>
  <c r="W277" i="1"/>
  <c r="AB277" i="1" s="1"/>
  <c r="U277" i="1"/>
  <c r="AM276" i="1"/>
  <c r="AL276" i="1"/>
  <c r="AK276" i="1"/>
  <c r="W276" i="1"/>
  <c r="AB276" i="1" s="1"/>
  <c r="U276" i="1"/>
  <c r="AM271" i="1"/>
  <c r="AL271" i="1"/>
  <c r="AK271" i="1"/>
  <c r="W271" i="1"/>
  <c r="AB271" i="1" s="1"/>
  <c r="U271" i="1"/>
  <c r="AM270" i="1"/>
  <c r="AL270" i="1"/>
  <c r="AK270" i="1"/>
  <c r="W270" i="1"/>
  <c r="AB270" i="1" s="1"/>
  <c r="U270" i="1"/>
  <c r="AM269" i="1"/>
  <c r="AL269" i="1"/>
  <c r="AK269" i="1"/>
  <c r="W269" i="1"/>
  <c r="AB269" i="1" s="1"/>
  <c r="U269" i="1"/>
  <c r="AM255" i="1" l="1"/>
  <c r="AL255" i="1"/>
  <c r="AK255" i="1"/>
  <c r="W255" i="1"/>
  <c r="AB255" i="1" s="1"/>
  <c r="U255" i="1"/>
  <c r="AM254" i="1"/>
  <c r="AL254" i="1"/>
  <c r="AK254" i="1"/>
  <c r="W254" i="1"/>
  <c r="AB254" i="1" s="1"/>
  <c r="U254" i="1"/>
  <c r="AM44" i="1"/>
  <c r="AL44" i="1"/>
  <c r="AK44" i="1"/>
  <c r="W44" i="1"/>
  <c r="AB44" i="1" s="1"/>
  <c r="U44" i="1"/>
  <c r="AM290" i="1"/>
  <c r="AL290" i="1"/>
  <c r="AK290" i="1"/>
  <c r="W290" i="1"/>
  <c r="AB290" i="1" s="1"/>
  <c r="U290" i="1"/>
  <c r="AM309" i="1"/>
  <c r="AL309" i="1"/>
  <c r="AK309" i="1"/>
  <c r="W309" i="1"/>
  <c r="AB309" i="1" s="1"/>
  <c r="U309" i="1"/>
  <c r="AM301" i="1"/>
  <c r="AL301" i="1"/>
  <c r="AK301" i="1"/>
  <c r="W301" i="1"/>
  <c r="AB301" i="1" s="1"/>
  <c r="U301" i="1"/>
  <c r="AM291" i="1"/>
  <c r="AL291" i="1"/>
  <c r="AK291" i="1"/>
  <c r="W291" i="1"/>
  <c r="AB291" i="1" s="1"/>
  <c r="U291" i="1"/>
  <c r="AM292" i="1"/>
  <c r="AL292" i="1"/>
  <c r="AK292" i="1"/>
  <c r="W292" i="1"/>
  <c r="AB292" i="1" s="1"/>
  <c r="U292" i="1"/>
  <c r="AM253" i="1" l="1"/>
  <c r="AL253" i="1"/>
  <c r="AK253" i="1"/>
  <c r="W253" i="1"/>
  <c r="AB253" i="1" s="1"/>
  <c r="U253" i="1"/>
  <c r="AM251" i="1"/>
  <c r="AL251" i="1"/>
  <c r="AK251" i="1"/>
  <c r="W251" i="1"/>
  <c r="AB251" i="1" s="1"/>
  <c r="U251" i="1"/>
  <c r="AM252" i="1"/>
  <c r="AL252" i="1"/>
  <c r="AK252" i="1"/>
  <c r="W252" i="1"/>
  <c r="AB252" i="1" s="1"/>
  <c r="U252" i="1"/>
  <c r="AM226" i="1" l="1"/>
  <c r="AL226" i="1"/>
  <c r="AK226" i="1"/>
  <c r="W226" i="1"/>
  <c r="AB226" i="1" s="1"/>
  <c r="U226" i="1"/>
  <c r="AM187" i="1"/>
  <c r="AL187" i="1"/>
  <c r="AK187" i="1"/>
  <c r="W187" i="1"/>
  <c r="AB187" i="1" s="1"/>
  <c r="U187" i="1"/>
  <c r="AM79" i="1"/>
  <c r="AL79" i="1"/>
  <c r="AK79" i="1"/>
  <c r="W79" i="1"/>
  <c r="AB79" i="1" s="1"/>
  <c r="U79" i="1"/>
  <c r="AM224" i="1"/>
  <c r="AL224" i="1"/>
  <c r="AK224" i="1"/>
  <c r="W224" i="1"/>
  <c r="AB224" i="1" s="1"/>
  <c r="U224" i="1"/>
  <c r="AM225" i="1"/>
  <c r="AL225" i="1"/>
  <c r="AK225" i="1"/>
  <c r="W225" i="1"/>
  <c r="AB225" i="1" s="1"/>
  <c r="U225" i="1"/>
  <c r="AM212" i="1"/>
  <c r="AL212" i="1"/>
  <c r="AK212" i="1"/>
  <c r="W212" i="1"/>
  <c r="AB212" i="1" s="1"/>
  <c r="U212" i="1"/>
  <c r="AM237" i="1"/>
  <c r="AL237" i="1"/>
  <c r="AK237" i="1"/>
  <c r="W237" i="1"/>
  <c r="AB237" i="1" s="1"/>
  <c r="U237" i="1"/>
  <c r="AM236" i="1"/>
  <c r="AL236" i="1"/>
  <c r="AK236" i="1"/>
  <c r="W236" i="1"/>
  <c r="AB236" i="1" s="1"/>
  <c r="U236" i="1"/>
  <c r="AM238" i="1"/>
  <c r="AL238" i="1"/>
  <c r="AK238" i="1"/>
  <c r="W238" i="1"/>
  <c r="AB238" i="1" s="1"/>
  <c r="U238" i="1"/>
  <c r="AM239" i="1"/>
  <c r="AL239" i="1"/>
  <c r="AK239" i="1"/>
  <c r="W239" i="1"/>
  <c r="AB239" i="1" s="1"/>
  <c r="U239" i="1"/>
  <c r="AM186" i="1"/>
  <c r="AL186" i="1"/>
  <c r="AK186" i="1"/>
  <c r="W186" i="1"/>
  <c r="AB186" i="1" s="1"/>
  <c r="U186" i="1"/>
  <c r="AM47" i="1"/>
  <c r="AL47" i="1"/>
  <c r="AK47" i="1"/>
  <c r="W47" i="1"/>
  <c r="AB47" i="1" s="1"/>
  <c r="U47" i="1"/>
  <c r="AM40" i="1"/>
  <c r="AL40" i="1"/>
  <c r="AK40" i="1"/>
  <c r="W40" i="1"/>
  <c r="AB40" i="1" s="1"/>
  <c r="U40" i="1"/>
  <c r="AM39" i="1"/>
  <c r="AL39" i="1"/>
  <c r="AK39" i="1"/>
  <c r="W39" i="1"/>
  <c r="AB39" i="1" s="1"/>
  <c r="U39" i="1"/>
  <c r="AM172" i="1"/>
  <c r="AL172" i="1"/>
  <c r="AK172" i="1"/>
  <c r="W172" i="1"/>
  <c r="AB172" i="1" s="1"/>
  <c r="U172" i="1"/>
  <c r="AM31" i="1"/>
  <c r="AL31" i="1"/>
  <c r="AK31" i="1"/>
  <c r="W31" i="1"/>
  <c r="AB31" i="1" s="1"/>
  <c r="U31"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N13" i="1"/>
  <c r="T14" i="1"/>
  <c r="AE14" i="1"/>
  <c r="N15" i="1"/>
  <c r="C16" i="1"/>
  <c r="AG16" i="1"/>
  <c r="U18" i="1"/>
  <c r="AB18" i="1"/>
  <c r="AC18" i="1"/>
  <c r="AD18" i="1"/>
  <c r="AE18" i="1"/>
  <c r="AF18" i="1"/>
  <c r="AG18" i="1"/>
  <c r="AJ18" i="1"/>
  <c r="AK18" i="1"/>
  <c r="AL18" i="1"/>
  <c r="AM18" i="1"/>
  <c r="U33" i="1"/>
  <c r="W33" i="1"/>
  <c r="AB33" i="1" s="1"/>
  <c r="AK33" i="1"/>
  <c r="AL33" i="1"/>
  <c r="AM33" i="1"/>
  <c r="U34" i="1"/>
  <c r="W34" i="1"/>
  <c r="AB34" i="1" s="1"/>
  <c r="AK34" i="1"/>
  <c r="AL34" i="1"/>
  <c r="AM34" i="1"/>
  <c r="U35" i="1"/>
  <c r="W35" i="1"/>
  <c r="AB35" i="1" s="1"/>
  <c r="AK35" i="1"/>
  <c r="AL35" i="1"/>
  <c r="AM35" i="1"/>
  <c r="U37" i="1"/>
  <c r="W37" i="1"/>
  <c r="AB37" i="1" s="1"/>
  <c r="AK37" i="1"/>
  <c r="AL37" i="1"/>
  <c r="AM37" i="1"/>
  <c r="U38" i="1"/>
  <c r="W38" i="1"/>
  <c r="AB38" i="1" s="1"/>
  <c r="AK38" i="1"/>
  <c r="AL38" i="1"/>
  <c r="AM38" i="1"/>
  <c r="U42" i="1"/>
  <c r="W42" i="1"/>
  <c r="AB42" i="1" s="1"/>
  <c r="AK42" i="1"/>
  <c r="AL42" i="1"/>
  <c r="AM42" i="1"/>
  <c r="U43" i="1"/>
  <c r="W43" i="1"/>
  <c r="AB43" i="1" s="1"/>
  <c r="AK43" i="1"/>
  <c r="AL43" i="1"/>
  <c r="AM43" i="1"/>
  <c r="U45" i="1"/>
  <c r="W45" i="1"/>
  <c r="AB45" i="1" s="1"/>
  <c r="AK45" i="1"/>
  <c r="AL45" i="1"/>
  <c r="AM45" i="1"/>
  <c r="U55" i="1"/>
  <c r="W55" i="1"/>
  <c r="AB55" i="1" s="1"/>
  <c r="AK55" i="1"/>
  <c r="AL55" i="1"/>
  <c r="AM55" i="1"/>
  <c r="U56" i="1"/>
  <c r="W56" i="1"/>
  <c r="AB56" i="1" s="1"/>
  <c r="AK56" i="1"/>
  <c r="AL56" i="1"/>
  <c r="AM56" i="1"/>
  <c r="U57" i="1"/>
  <c r="W57" i="1"/>
  <c r="AB57" i="1" s="1"/>
  <c r="AK57" i="1"/>
  <c r="AL57" i="1"/>
  <c r="AM57" i="1"/>
  <c r="U58" i="1"/>
  <c r="W58" i="1"/>
  <c r="AB58" i="1" s="1"/>
  <c r="AK58" i="1"/>
  <c r="AL58" i="1"/>
  <c r="AM58" i="1"/>
  <c r="U64" i="1"/>
  <c r="W64" i="1"/>
  <c r="AB64" i="1" s="1"/>
  <c r="AK64" i="1"/>
  <c r="AL64" i="1"/>
  <c r="AM64" i="1"/>
  <c r="U65" i="1"/>
  <c r="W65" i="1"/>
  <c r="AB65" i="1" s="1"/>
  <c r="AK65" i="1"/>
  <c r="AL65" i="1"/>
  <c r="AM65" i="1"/>
  <c r="U71" i="1"/>
  <c r="W71" i="1"/>
  <c r="AB71" i="1" s="1"/>
  <c r="AK71" i="1"/>
  <c r="AL71" i="1"/>
  <c r="AM71" i="1"/>
  <c r="U72" i="1"/>
  <c r="W72" i="1"/>
  <c r="AB72" i="1" s="1"/>
  <c r="AK72" i="1"/>
  <c r="AL72" i="1"/>
  <c r="AM72" i="1"/>
  <c r="U92" i="1"/>
  <c r="W92" i="1"/>
  <c r="AB92" i="1" s="1"/>
  <c r="AK92" i="1"/>
  <c r="AL92" i="1"/>
  <c r="AM92" i="1"/>
  <c r="U93" i="1"/>
  <c r="W93" i="1"/>
  <c r="AB93" i="1" s="1"/>
  <c r="AK93" i="1"/>
  <c r="AL93" i="1"/>
  <c r="AM93" i="1"/>
  <c r="U100" i="1"/>
  <c r="W100" i="1"/>
  <c r="AB100" i="1" s="1"/>
  <c r="AK100" i="1"/>
  <c r="AL100" i="1"/>
  <c r="AM100" i="1"/>
  <c r="U101" i="1"/>
  <c r="W101" i="1"/>
  <c r="AB101" i="1" s="1"/>
  <c r="AK101" i="1"/>
  <c r="AL101" i="1"/>
  <c r="AM101" i="1"/>
  <c r="U103" i="1"/>
  <c r="W103" i="1"/>
  <c r="AB103" i="1" s="1"/>
  <c r="AK103" i="1"/>
  <c r="AL103" i="1"/>
  <c r="AM103" i="1"/>
  <c r="U104" i="1"/>
  <c r="W104" i="1"/>
  <c r="AB104" i="1" s="1"/>
  <c r="AK104" i="1"/>
  <c r="AL104" i="1"/>
  <c r="AM104" i="1"/>
  <c r="U106" i="1"/>
  <c r="W106" i="1"/>
  <c r="AB106" i="1" s="1"/>
  <c r="AK106" i="1"/>
  <c r="AL106" i="1"/>
  <c r="AM106" i="1"/>
  <c r="U107" i="1"/>
  <c r="W107" i="1"/>
  <c r="AB107" i="1" s="1"/>
  <c r="AK107" i="1"/>
  <c r="AL107" i="1"/>
  <c r="AM107" i="1"/>
  <c r="U108" i="1"/>
  <c r="W108" i="1"/>
  <c r="AB108" i="1" s="1"/>
  <c r="AK108" i="1"/>
  <c r="AL108" i="1"/>
  <c r="AM108" i="1"/>
  <c r="U109" i="1"/>
  <c r="W109" i="1"/>
  <c r="AB109" i="1" s="1"/>
  <c r="AK109" i="1"/>
  <c r="AL109" i="1"/>
  <c r="AM109" i="1"/>
  <c r="U111" i="1"/>
  <c r="W111" i="1"/>
  <c r="AB111" i="1" s="1"/>
  <c r="AK111" i="1"/>
  <c r="AL111" i="1"/>
  <c r="AM111" i="1"/>
  <c r="U112" i="1"/>
  <c r="W112" i="1"/>
  <c r="AB112" i="1" s="1"/>
  <c r="AK112" i="1"/>
  <c r="AL112" i="1"/>
  <c r="AM112" i="1"/>
  <c r="U113" i="1"/>
  <c r="W113" i="1"/>
  <c r="AB113" i="1" s="1"/>
  <c r="AK113" i="1"/>
  <c r="AL113" i="1"/>
  <c r="AM113" i="1"/>
  <c r="U114" i="1"/>
  <c r="W114" i="1"/>
  <c r="AB114" i="1" s="1"/>
  <c r="AK114" i="1"/>
  <c r="AL114" i="1"/>
  <c r="AM114" i="1"/>
  <c r="U121" i="1"/>
  <c r="W121" i="1"/>
  <c r="AB121" i="1" s="1"/>
  <c r="AK121" i="1"/>
  <c r="AL121" i="1"/>
  <c r="AM121" i="1"/>
  <c r="U122" i="1"/>
  <c r="W122" i="1"/>
  <c r="AB122" i="1" s="1"/>
  <c r="AK122" i="1"/>
  <c r="AL122" i="1"/>
  <c r="AM122" i="1"/>
  <c r="U123" i="1"/>
  <c r="W123" i="1"/>
  <c r="AB123" i="1" s="1"/>
  <c r="AK123" i="1"/>
  <c r="AL123" i="1"/>
  <c r="AM123" i="1"/>
  <c r="U124" i="1"/>
  <c r="W124" i="1"/>
  <c r="AB124" i="1" s="1"/>
  <c r="AK124" i="1"/>
  <c r="AL124" i="1"/>
  <c r="AM124" i="1"/>
  <c r="U126" i="1"/>
  <c r="W126" i="1"/>
  <c r="AB126" i="1" s="1"/>
  <c r="AK126" i="1"/>
  <c r="AL126" i="1"/>
  <c r="AM126" i="1"/>
  <c r="U127" i="1"/>
  <c r="W127" i="1"/>
  <c r="AB127" i="1" s="1"/>
  <c r="AK127" i="1"/>
  <c r="AL127" i="1"/>
  <c r="AM127" i="1"/>
  <c r="U129" i="1"/>
  <c r="W129" i="1"/>
  <c r="AB129" i="1" s="1"/>
  <c r="AK129" i="1"/>
  <c r="AL129" i="1"/>
  <c r="AM129" i="1"/>
  <c r="U130" i="1"/>
  <c r="W130" i="1"/>
  <c r="AB130" i="1" s="1"/>
  <c r="AK130" i="1"/>
  <c r="AL130" i="1"/>
  <c r="AM130" i="1"/>
  <c r="U131" i="1"/>
  <c r="W131" i="1"/>
  <c r="AB131" i="1" s="1"/>
  <c r="AK131" i="1"/>
  <c r="AL131" i="1"/>
  <c r="AM131" i="1"/>
  <c r="U132" i="1"/>
  <c r="W132" i="1"/>
  <c r="AB132" i="1" s="1"/>
  <c r="AK132" i="1"/>
  <c r="AL132" i="1"/>
  <c r="AM132" i="1"/>
  <c r="U134" i="1"/>
  <c r="W134" i="1"/>
  <c r="AB134" i="1" s="1"/>
  <c r="AK134" i="1"/>
  <c r="AL134" i="1"/>
  <c r="AM134" i="1"/>
  <c r="U135" i="1"/>
  <c r="W135" i="1"/>
  <c r="AB135" i="1" s="1"/>
  <c r="AK135" i="1"/>
  <c r="AL135" i="1"/>
  <c r="AM135" i="1"/>
  <c r="U136" i="1"/>
  <c r="W136" i="1"/>
  <c r="AB136" i="1" s="1"/>
  <c r="AK136" i="1"/>
  <c r="AL136" i="1"/>
  <c r="AM136" i="1"/>
  <c r="U137" i="1"/>
  <c r="W137" i="1"/>
  <c r="AB137" i="1" s="1"/>
  <c r="AK137" i="1"/>
  <c r="AL137" i="1"/>
  <c r="AM137" i="1"/>
  <c r="U154" i="1"/>
  <c r="W154" i="1"/>
  <c r="AB154" i="1" s="1"/>
  <c r="AK154" i="1"/>
  <c r="AL154" i="1"/>
  <c r="AM154" i="1"/>
  <c r="U144" i="1"/>
  <c r="W144" i="1"/>
  <c r="AB144" i="1" s="1"/>
  <c r="AK144" i="1"/>
  <c r="AL144" i="1"/>
  <c r="AM144" i="1"/>
  <c r="U145" i="1"/>
  <c r="W145" i="1"/>
  <c r="AB145" i="1" s="1"/>
  <c r="AK145" i="1"/>
  <c r="AL145" i="1"/>
  <c r="AM145" i="1"/>
  <c r="U146" i="1"/>
  <c r="W146" i="1"/>
  <c r="AB146" i="1" s="1"/>
  <c r="AK146" i="1"/>
  <c r="AL146" i="1"/>
  <c r="AM146" i="1"/>
  <c r="U147" i="1"/>
  <c r="W147" i="1"/>
  <c r="AB147" i="1" s="1"/>
  <c r="AK147" i="1"/>
  <c r="AL147" i="1"/>
  <c r="AM147" i="1"/>
  <c r="U161" i="1"/>
  <c r="W161" i="1"/>
  <c r="AB161" i="1" s="1"/>
  <c r="AK161" i="1"/>
  <c r="AL161" i="1"/>
  <c r="AM161" i="1"/>
  <c r="U162" i="1"/>
  <c r="W162" i="1"/>
  <c r="AB162" i="1" s="1"/>
  <c r="AK162" i="1"/>
  <c r="AL162" i="1"/>
  <c r="AM162" i="1"/>
  <c r="U164" i="1"/>
  <c r="W164" i="1"/>
  <c r="AB164" i="1" s="1"/>
  <c r="AK164" i="1"/>
  <c r="AL164" i="1"/>
  <c r="AM164" i="1"/>
  <c r="U165" i="1"/>
  <c r="W165" i="1"/>
  <c r="AB165" i="1" s="1"/>
  <c r="AK165" i="1"/>
  <c r="AL165" i="1"/>
  <c r="AM165" i="1"/>
  <c r="U171" i="1"/>
  <c r="W171" i="1"/>
  <c r="AB171" i="1" s="1"/>
  <c r="AK171" i="1"/>
  <c r="AL171" i="1"/>
  <c r="AM171" i="1"/>
  <c r="U178" i="1"/>
  <c r="W178" i="1"/>
  <c r="AB178" i="1" s="1"/>
  <c r="AK178" i="1"/>
  <c r="AL178" i="1"/>
  <c r="AM178" i="1"/>
  <c r="U179" i="1"/>
  <c r="W179" i="1"/>
  <c r="AB179" i="1" s="1"/>
  <c r="AK179" i="1"/>
  <c r="AL179" i="1"/>
  <c r="AM179" i="1"/>
  <c r="U180" i="1"/>
  <c r="W180" i="1"/>
  <c r="AB180" i="1" s="1"/>
  <c r="AK180" i="1"/>
  <c r="AL180" i="1"/>
  <c r="AM180" i="1"/>
  <c r="U193" i="1"/>
  <c r="W193" i="1"/>
  <c r="AB193" i="1" s="1"/>
  <c r="AK193" i="1"/>
  <c r="AL193" i="1"/>
  <c r="AM193" i="1"/>
  <c r="U194" i="1"/>
  <c r="W194" i="1"/>
  <c r="AB194" i="1" s="1"/>
  <c r="AK194" i="1"/>
  <c r="AL194" i="1"/>
  <c r="AM194" i="1"/>
  <c r="U195" i="1"/>
  <c r="W195" i="1"/>
  <c r="AB195" i="1" s="1"/>
  <c r="AK195" i="1"/>
  <c r="AL195" i="1"/>
  <c r="AM195" i="1"/>
  <c r="U201" i="1"/>
  <c r="W201" i="1"/>
  <c r="AB201" i="1" s="1"/>
  <c r="AK201" i="1"/>
  <c r="AL201" i="1"/>
  <c r="AM201" i="1"/>
  <c r="U211" i="1"/>
  <c r="W211" i="1"/>
  <c r="AB211" i="1" s="1"/>
  <c r="AK211" i="1"/>
  <c r="AL211" i="1"/>
  <c r="AM211" i="1"/>
  <c r="U213" i="1"/>
  <c r="W213" i="1"/>
  <c r="AB213" i="1" s="1"/>
  <c r="AK213" i="1"/>
  <c r="AL213" i="1"/>
  <c r="AM213" i="1"/>
  <c r="U214" i="1"/>
  <c r="W214" i="1"/>
  <c r="AB214" i="1" s="1"/>
  <c r="AK214" i="1"/>
  <c r="AL214" i="1"/>
  <c r="AM214" i="1"/>
  <c r="X255" i="1" l="1"/>
  <c r="AC255" i="1" s="1"/>
  <c r="AJ255" i="1" s="1"/>
  <c r="AG255" i="1" s="1"/>
  <c r="AD255" i="1" s="1"/>
  <c r="X291" i="1"/>
  <c r="AC291" i="1" s="1"/>
  <c r="AJ291" i="1" s="1"/>
  <c r="AG291" i="1" s="1"/>
  <c r="AD291" i="1" s="1"/>
  <c r="S301" i="1"/>
  <c r="X290" i="1"/>
  <c r="AC290" i="1" s="1"/>
  <c r="AJ290" i="1" s="1"/>
  <c r="AG290" i="1" s="1"/>
  <c r="AD290" i="1" s="1"/>
  <c r="S255" i="1" l="1"/>
  <c r="S309" i="1"/>
  <c r="S292" i="1"/>
  <c r="X292" i="1"/>
  <c r="AC292" i="1" s="1"/>
  <c r="AJ292" i="1" s="1"/>
  <c r="AG292" i="1" s="1"/>
  <c r="AD292" i="1" s="1"/>
  <c r="S44" i="1"/>
  <c r="S291" i="1"/>
  <c r="S290" i="1"/>
  <c r="X301" i="1"/>
  <c r="AC301" i="1" s="1"/>
  <c r="AJ301" i="1" s="1"/>
  <c r="AG301" i="1" s="1"/>
  <c r="AD301" i="1" s="1"/>
  <c r="S6" i="1"/>
  <c r="X6" i="1"/>
  <c r="AC6" i="1" s="1"/>
  <c r="AJ6" i="1" s="1"/>
  <c r="AG6" i="1" s="1"/>
  <c r="AD6" i="1" s="1"/>
  <c r="X271" i="1" l="1"/>
  <c r="AC271" i="1" s="1"/>
  <c r="AJ271" i="1" s="1"/>
  <c r="AG271" i="1" s="1"/>
  <c r="AD271" i="1" s="1"/>
  <c r="S271" i="1"/>
  <c r="S269" i="1"/>
  <c r="X269" i="1"/>
  <c r="AC269" i="1" s="1"/>
  <c r="AJ269" i="1" s="1"/>
  <c r="AG269" i="1" s="1"/>
  <c r="AD269" i="1" s="1"/>
  <c r="S276" i="1"/>
  <c r="X276" i="1"/>
  <c r="AC276" i="1" s="1"/>
  <c r="AJ276" i="1" s="1"/>
  <c r="AG276" i="1" s="1"/>
  <c r="AD276" i="1" s="1"/>
  <c r="S278" i="1"/>
  <c r="X278" i="1"/>
  <c r="AC278" i="1" s="1"/>
  <c r="AJ278" i="1" s="1"/>
  <c r="AG278" i="1" s="1"/>
  <c r="AD278" i="1" s="1"/>
  <c r="S277" i="1"/>
  <c r="X277" i="1"/>
  <c r="AC277" i="1" s="1"/>
  <c r="AJ277" i="1" s="1"/>
  <c r="AG277" i="1" s="1"/>
  <c r="AD277" i="1" s="1"/>
  <c r="X270" i="1"/>
  <c r="AC270" i="1" s="1"/>
  <c r="AJ270" i="1" s="1"/>
  <c r="AG270" i="1" s="1"/>
  <c r="AD270" i="1" s="1"/>
  <c r="S270" i="1"/>
  <c r="X309" i="1"/>
  <c r="AC309" i="1" s="1"/>
  <c r="AJ309" i="1" s="1"/>
  <c r="AG309" i="1" s="1"/>
  <c r="AD309" i="1" s="1"/>
  <c r="S254" i="1"/>
  <c r="X254" i="1"/>
  <c r="AC254" i="1" s="1"/>
  <c r="AJ254" i="1" s="1"/>
  <c r="AG254" i="1" s="1"/>
  <c r="AD254" i="1" s="1"/>
  <c r="X44" i="1"/>
  <c r="AC44" i="1" s="1"/>
  <c r="AJ44" i="1" s="1"/>
  <c r="AG44" i="1" s="1"/>
  <c r="AD44" i="1" s="1"/>
  <c r="X253" i="1"/>
  <c r="AC253" i="1" s="1"/>
  <c r="AJ253" i="1" s="1"/>
  <c r="AG253" i="1" s="1"/>
  <c r="AD253" i="1" s="1"/>
  <c r="X252" i="1"/>
  <c r="AC252" i="1" s="1"/>
  <c r="AJ252" i="1" s="1"/>
  <c r="AG252" i="1" s="1"/>
  <c r="AD252" i="1" s="1"/>
  <c r="X251" i="1"/>
  <c r="AC251" i="1" s="1"/>
  <c r="AJ251" i="1" s="1"/>
  <c r="AG251" i="1" s="1"/>
  <c r="AD251" i="1" s="1"/>
  <c r="X186" i="1"/>
  <c r="AC186" i="1" s="1"/>
  <c r="AJ186" i="1" s="1"/>
  <c r="AG186" i="1" s="1"/>
  <c r="AD186" i="1" s="1"/>
  <c r="S55" i="1"/>
  <c r="X137" i="1"/>
  <c r="AC137" i="1" s="1"/>
  <c r="AJ137" i="1" s="1"/>
  <c r="AG137" i="1" s="1"/>
  <c r="AD137" i="1" s="1"/>
  <c r="X5" i="1"/>
  <c r="AC5" i="1" s="1"/>
  <c r="AJ5" i="1" s="1"/>
  <c r="AG5" i="1" s="1"/>
  <c r="AD5" i="1" s="1"/>
  <c r="S146" i="1"/>
  <c r="X146" i="1"/>
  <c r="AC146" i="1" s="1"/>
  <c r="AJ146" i="1" s="1"/>
  <c r="AG146" i="1" s="1"/>
  <c r="AD146" i="1" s="1"/>
  <c r="X130" i="1"/>
  <c r="AC130" i="1" s="1"/>
  <c r="AJ130" i="1" s="1"/>
  <c r="AG130" i="1" s="1"/>
  <c r="AD130" i="1" s="1"/>
  <c r="X4" i="1"/>
  <c r="AC4" i="1" s="1"/>
  <c r="AJ4" i="1" s="1"/>
  <c r="AG4" i="1" s="1"/>
  <c r="AD4" i="1" s="1"/>
  <c r="S4" i="1"/>
  <c r="S106" i="1"/>
  <c r="X106" i="1"/>
  <c r="AC106" i="1" s="1"/>
  <c r="AJ106" i="1" s="1"/>
  <c r="AG106" i="1" s="1"/>
  <c r="AD106" i="1" s="1"/>
  <c r="X178" i="1"/>
  <c r="AC178" i="1" s="1"/>
  <c r="AJ178" i="1" s="1"/>
  <c r="AG178" i="1" s="1"/>
  <c r="AD178" i="1" s="1"/>
  <c r="S178" i="1"/>
  <c r="S162" i="1"/>
  <c r="X162" i="1"/>
  <c r="AC162" i="1" s="1"/>
  <c r="AJ162" i="1" s="1"/>
  <c r="AG162" i="1" s="1"/>
  <c r="AD162" i="1" s="1"/>
  <c r="X108" i="1"/>
  <c r="AC108" i="1" s="1"/>
  <c r="AJ108" i="1" s="1"/>
  <c r="AG108" i="1" s="1"/>
  <c r="AD108" i="1" s="1"/>
  <c r="S108" i="1"/>
  <c r="X3" i="1"/>
  <c r="AC3" i="1" s="1"/>
  <c r="AJ3" i="1" s="1"/>
  <c r="AG3" i="1" s="1"/>
  <c r="AD3" i="1" s="1"/>
  <c r="S3" i="1"/>
  <c r="X104" i="1"/>
  <c r="AC104" i="1" s="1"/>
  <c r="AJ104" i="1" s="1"/>
  <c r="AG104" i="1" s="1"/>
  <c r="AD104" i="1" s="1"/>
  <c r="S104" i="1"/>
  <c r="X122" i="1"/>
  <c r="AC122" i="1" s="1"/>
  <c r="AJ122" i="1" s="1"/>
  <c r="AG122" i="1" s="1"/>
  <c r="AD122" i="1" s="1"/>
  <c r="S122" i="1"/>
  <c r="X145" i="1"/>
  <c r="AC145" i="1" s="1"/>
  <c r="AJ145" i="1" s="1"/>
  <c r="AG145" i="1" s="1"/>
  <c r="AD145" i="1" s="1"/>
  <c r="S145" i="1"/>
  <c r="S31" i="1"/>
  <c r="X31" i="1"/>
  <c r="AC31" i="1" s="1"/>
  <c r="AJ31" i="1" s="1"/>
  <c r="AG31" i="1" s="1"/>
  <c r="AD31" i="1" s="1"/>
  <c r="S7" i="1"/>
  <c r="X7" i="1"/>
  <c r="AC7" i="1" s="1"/>
  <c r="AJ7" i="1" s="1"/>
  <c r="AG7" i="1" s="1"/>
  <c r="AD7" i="1" s="1"/>
  <c r="X134" i="1"/>
  <c r="AC134" i="1" s="1"/>
  <c r="AJ134" i="1" s="1"/>
  <c r="AG134" i="1" s="1"/>
  <c r="AD134" i="1" s="1"/>
  <c r="S134" i="1"/>
  <c r="S130" i="1" l="1"/>
  <c r="S251" i="1"/>
  <c r="S252" i="1"/>
  <c r="S253" i="1"/>
  <c r="S186" i="1"/>
  <c r="S123" i="1"/>
  <c r="S137" i="1"/>
  <c r="X55" i="1"/>
  <c r="AC55" i="1" s="1"/>
  <c r="AJ55" i="1" s="1"/>
  <c r="AG55" i="1" s="1"/>
  <c r="AD55" i="1" s="1"/>
  <c r="S5" i="1"/>
  <c r="S126" i="1"/>
  <c r="X39" i="1"/>
  <c r="AC39" i="1" s="1"/>
  <c r="AJ39" i="1" s="1"/>
  <c r="AG39" i="1" s="1"/>
  <c r="AD39" i="1" s="1"/>
  <c r="S39" i="1"/>
  <c r="S238" i="1"/>
  <c r="X238" i="1"/>
  <c r="AC238" i="1" s="1"/>
  <c r="AJ238" i="1" s="1"/>
  <c r="AG238" i="1" s="1"/>
  <c r="AD238" i="1" s="1"/>
  <c r="S214" i="1"/>
  <c r="X214" i="1"/>
  <c r="AC214" i="1" s="1"/>
  <c r="AJ214" i="1" s="1"/>
  <c r="AG214" i="1" s="1"/>
  <c r="AD214" i="1" s="1"/>
  <c r="S180" i="1"/>
  <c r="X180" i="1"/>
  <c r="AC180" i="1" s="1"/>
  <c r="AJ180" i="1" s="1"/>
  <c r="AG180" i="1" s="1"/>
  <c r="AD180" i="1" s="1"/>
  <c r="S64" i="1"/>
  <c r="X64" i="1"/>
  <c r="AC64" i="1" s="1"/>
  <c r="AJ64" i="1" s="1"/>
  <c r="AG64" i="1" s="1"/>
  <c r="AD64" i="1" s="1"/>
  <c r="X58" i="1"/>
  <c r="AC58" i="1" s="1"/>
  <c r="AJ58" i="1" s="1"/>
  <c r="AG58" i="1" s="1"/>
  <c r="AD58" i="1" s="1"/>
  <c r="S58" i="1"/>
  <c r="S1" i="1"/>
  <c r="X1" i="1"/>
  <c r="AC1" i="1" s="1"/>
  <c r="AJ1" i="1" s="1"/>
  <c r="AG1" i="1" s="1"/>
  <c r="AD1" i="1" s="1"/>
  <c r="S161" i="1"/>
  <c r="X161" i="1"/>
  <c r="AC161" i="1" s="1"/>
  <c r="AJ161" i="1" s="1"/>
  <c r="AG161" i="1" s="1"/>
  <c r="AD161" i="1" s="1"/>
  <c r="X135" i="1"/>
  <c r="AC135" i="1" s="1"/>
  <c r="AJ135" i="1" s="1"/>
  <c r="AG135" i="1" s="1"/>
  <c r="AD135" i="1" s="1"/>
  <c r="S135" i="1"/>
  <c r="X114" i="1"/>
  <c r="AC114" i="1" s="1"/>
  <c r="AJ114" i="1" s="1"/>
  <c r="AG114" i="1" s="1"/>
  <c r="AD114" i="1" s="1"/>
  <c r="S114" i="1"/>
  <c r="S239" i="1"/>
  <c r="X239" i="1"/>
  <c r="AC239" i="1" s="1"/>
  <c r="AJ239" i="1" s="1"/>
  <c r="AG239" i="1" s="1"/>
  <c r="AD239" i="1" s="1"/>
  <c r="S201" i="1"/>
  <c r="X201" i="1"/>
  <c r="AC201" i="1" s="1"/>
  <c r="AJ201" i="1" s="1"/>
  <c r="AG201" i="1" s="1"/>
  <c r="AD201" i="1" s="1"/>
  <c r="X92" i="1"/>
  <c r="AC92" i="1" s="1"/>
  <c r="AJ92" i="1" s="1"/>
  <c r="AG92" i="1" s="1"/>
  <c r="AD92" i="1" s="1"/>
  <c r="S92" i="1"/>
  <c r="S171" i="1"/>
  <c r="X171" i="1"/>
  <c r="AC171" i="1" s="1"/>
  <c r="AJ171" i="1" s="1"/>
  <c r="AG171" i="1" s="1"/>
  <c r="AD171" i="1" s="1"/>
  <c r="X123" i="1"/>
  <c r="AC123" i="1" s="1"/>
  <c r="AJ123" i="1" s="1"/>
  <c r="AG123" i="1" s="1"/>
  <c r="AD123" i="1" s="1"/>
  <c r="S213" i="1"/>
  <c r="X213" i="1"/>
  <c r="AC213" i="1" s="1"/>
  <c r="AJ213" i="1" s="1"/>
  <c r="AG213" i="1" s="1"/>
  <c r="AD213" i="1" s="1"/>
  <c r="S72" i="1"/>
  <c r="X72" i="1"/>
  <c r="AC72" i="1" s="1"/>
  <c r="AJ72" i="1" s="1"/>
  <c r="AG72" i="1" s="1"/>
  <c r="AD72" i="1" s="1"/>
  <c r="S71" i="1"/>
  <c r="X71" i="1"/>
  <c r="AC71" i="1" s="1"/>
  <c r="AJ71" i="1" s="1"/>
  <c r="AG71" i="1" s="1"/>
  <c r="AD71" i="1" s="1"/>
  <c r="S127" i="1"/>
  <c r="X127" i="1"/>
  <c r="AC127" i="1" s="1"/>
  <c r="AJ127" i="1" s="1"/>
  <c r="AG127" i="1" s="1"/>
  <c r="AD127" i="1" s="1"/>
  <c r="S193" i="1"/>
  <c r="X193" i="1"/>
  <c r="AC193" i="1" s="1"/>
  <c r="AJ193" i="1" s="1"/>
  <c r="AG193" i="1" s="1"/>
  <c r="AD193" i="1" s="1"/>
  <c r="S131" i="1"/>
  <c r="X131" i="1"/>
  <c r="AC131" i="1" s="1"/>
  <c r="AJ131" i="1" s="1"/>
  <c r="AG131" i="1" s="1"/>
  <c r="AD131" i="1" s="1"/>
  <c r="S147" i="1"/>
  <c r="X147" i="1"/>
  <c r="AC147" i="1" s="1"/>
  <c r="AJ147" i="1" s="1"/>
  <c r="AG147" i="1" s="1"/>
  <c r="AD147" i="1" s="1"/>
  <c r="S2" i="1"/>
  <c r="X2" i="1"/>
  <c r="AC2" i="1" s="1"/>
  <c r="AJ2" i="1" s="1"/>
  <c r="AG2" i="1" s="1"/>
  <c r="AD2" i="1" s="1"/>
  <c r="S107" i="1"/>
  <c r="X107" i="1"/>
  <c r="AC107" i="1" s="1"/>
  <c r="AJ107" i="1" s="1"/>
  <c r="AG107" i="1" s="1"/>
  <c r="AD107" i="1" s="1"/>
  <c r="X43" i="1"/>
  <c r="AC43" i="1" s="1"/>
  <c r="AJ43" i="1" s="1"/>
  <c r="AG43" i="1" s="1"/>
  <c r="AD43" i="1" s="1"/>
  <c r="S43" i="1"/>
  <c r="S100" i="1"/>
  <c r="X100" i="1"/>
  <c r="AC100" i="1" s="1"/>
  <c r="AJ100" i="1" s="1"/>
  <c r="AG100" i="1" s="1"/>
  <c r="AD100" i="1" s="1"/>
  <c r="X165" i="1"/>
  <c r="AC165" i="1" s="1"/>
  <c r="AJ165" i="1" s="1"/>
  <c r="AG165" i="1" s="1"/>
  <c r="AD165" i="1" s="1"/>
  <c r="S165" i="1"/>
  <c r="X124" i="1"/>
  <c r="AC124" i="1" s="1"/>
  <c r="AJ124" i="1" s="1"/>
  <c r="AG124" i="1" s="1"/>
  <c r="AD124" i="1" s="1"/>
  <c r="S124" i="1"/>
  <c r="S111" i="1"/>
  <c r="X111" i="1"/>
  <c r="AC111" i="1" s="1"/>
  <c r="AJ111" i="1" s="1"/>
  <c r="AG111" i="1" s="1"/>
  <c r="AD111" i="1" s="1"/>
  <c r="X126" i="1" l="1"/>
  <c r="AC126" i="1" s="1"/>
  <c r="AJ126" i="1" s="1"/>
  <c r="AG126" i="1" s="1"/>
  <c r="AD126" i="1" s="1"/>
  <c r="S109" i="1"/>
  <c r="X109" i="1"/>
  <c r="AC109" i="1" s="1"/>
  <c r="AJ109" i="1" s="1"/>
  <c r="AG109" i="1" s="1"/>
  <c r="AD109" i="1" s="1"/>
  <c r="S112" i="1"/>
  <c r="X112" i="1"/>
  <c r="AC112" i="1" s="1"/>
  <c r="AJ112" i="1" s="1"/>
  <c r="AG112" i="1" s="1"/>
  <c r="AD112" i="1" s="1"/>
  <c r="S129" i="1"/>
  <c r="X129" i="1"/>
  <c r="AC129" i="1" s="1"/>
  <c r="AJ129" i="1" s="1"/>
  <c r="AG129" i="1" s="1"/>
  <c r="AD129" i="1" s="1"/>
  <c r="S34" i="1"/>
  <c r="X34" i="1"/>
  <c r="AC34" i="1" s="1"/>
  <c r="AJ34" i="1" s="1"/>
  <c r="AG34" i="1" s="1"/>
  <c r="AD34" i="1" s="1"/>
  <c r="X93" i="1"/>
  <c r="AC93" i="1" s="1"/>
  <c r="AJ93" i="1" s="1"/>
  <c r="AG93" i="1" s="1"/>
  <c r="AD93" i="1" s="1"/>
  <c r="S93" i="1"/>
  <c r="X226" i="1"/>
  <c r="AC226" i="1" s="1"/>
  <c r="AJ226" i="1" s="1"/>
  <c r="AG226" i="1" s="1"/>
  <c r="AD226" i="1" s="1"/>
  <c r="S226" i="1"/>
  <c r="S211" i="1"/>
  <c r="X211" i="1"/>
  <c r="AC211" i="1" s="1"/>
  <c r="AJ211" i="1" s="1"/>
  <c r="AG211" i="1" s="1"/>
  <c r="AD211" i="1" s="1"/>
  <c r="S42" i="1"/>
  <c r="X42" i="1"/>
  <c r="AC42" i="1" s="1"/>
  <c r="AJ42" i="1" s="1"/>
  <c r="AG42" i="1" s="1"/>
  <c r="AD42" i="1" s="1"/>
  <c r="S172" i="1"/>
  <c r="X172" i="1"/>
  <c r="AC172" i="1" s="1"/>
  <c r="AJ172" i="1" s="1"/>
  <c r="AG172" i="1" s="1"/>
  <c r="AD172" i="1" s="1"/>
  <c r="X65" i="1"/>
  <c r="AC65" i="1" s="1"/>
  <c r="AJ65" i="1" s="1"/>
  <c r="AG65" i="1" s="1"/>
  <c r="AD65" i="1" s="1"/>
  <c r="S65" i="1"/>
  <c r="S236" i="1"/>
  <c r="X236" i="1"/>
  <c r="AC236" i="1" s="1"/>
  <c r="AJ236" i="1" s="1"/>
  <c r="AG236" i="1" s="1"/>
  <c r="AD236" i="1" s="1"/>
  <c r="S154" i="1"/>
  <c r="X154" i="1"/>
  <c r="AC154" i="1" s="1"/>
  <c r="AJ154" i="1" s="1"/>
  <c r="AG154" i="1" s="1"/>
  <c r="AD154" i="1" s="1"/>
  <c r="X37" i="1"/>
  <c r="AC37" i="1" s="1"/>
  <c r="AJ37" i="1" s="1"/>
  <c r="AG37" i="1" s="1"/>
  <c r="AD37" i="1" s="1"/>
  <c r="S37" i="1"/>
  <c r="S179" i="1"/>
  <c r="X179" i="1"/>
  <c r="AC179" i="1" s="1"/>
  <c r="AJ179" i="1" s="1"/>
  <c r="AG179" i="1" s="1"/>
  <c r="AD179" i="1" s="1"/>
  <c r="X101" i="1"/>
  <c r="AC101" i="1" s="1"/>
  <c r="AJ101" i="1" s="1"/>
  <c r="AG101" i="1" s="1"/>
  <c r="AD101" i="1" s="1"/>
  <c r="S101" i="1"/>
  <c r="S103" i="1"/>
  <c r="X103" i="1"/>
  <c r="AC103" i="1" s="1"/>
  <c r="AJ103" i="1" s="1"/>
  <c r="AG103" i="1" s="1"/>
  <c r="AD103" i="1" s="1"/>
  <c r="X56" i="1"/>
  <c r="AC56" i="1" s="1"/>
  <c r="AJ56" i="1" s="1"/>
  <c r="AG56" i="1" s="1"/>
  <c r="AD56" i="1" s="1"/>
  <c r="S56" i="1"/>
  <c r="S164" i="1"/>
  <c r="X164" i="1"/>
  <c r="AC164" i="1" s="1"/>
  <c r="AJ164" i="1" s="1"/>
  <c r="AG164" i="1" s="1"/>
  <c r="AD164" i="1" s="1"/>
  <c r="S79" i="1"/>
  <c r="X79" i="1"/>
  <c r="AC79" i="1" s="1"/>
  <c r="AJ79" i="1" s="1"/>
  <c r="AG79" i="1" s="1"/>
  <c r="AD79" i="1" s="1"/>
  <c r="X224" i="1"/>
  <c r="AC224" i="1" s="1"/>
  <c r="AJ224" i="1" s="1"/>
  <c r="AG224" i="1" s="1"/>
  <c r="AD224" i="1" s="1"/>
  <c r="S224" i="1"/>
  <c r="X195" i="1"/>
  <c r="AC195" i="1" s="1"/>
  <c r="AJ195" i="1" s="1"/>
  <c r="AG195" i="1" s="1"/>
  <c r="AD195" i="1" s="1"/>
  <c r="S195" i="1"/>
  <c r="S113" i="1"/>
  <c r="X113" i="1"/>
  <c r="AC113" i="1" s="1"/>
  <c r="AJ113" i="1" s="1"/>
  <c r="AG113" i="1" s="1"/>
  <c r="AD113" i="1" s="1"/>
  <c r="X38" i="1"/>
  <c r="AC38" i="1" s="1"/>
  <c r="AJ38" i="1" s="1"/>
  <c r="AG38" i="1" s="1"/>
  <c r="AD38" i="1" s="1"/>
  <c r="S38" i="1"/>
  <c r="X57" i="1"/>
  <c r="AC57" i="1" s="1"/>
  <c r="AJ57" i="1" s="1"/>
  <c r="AG57" i="1" s="1"/>
  <c r="AD57" i="1" s="1"/>
  <c r="S57" i="1"/>
  <c r="S225" i="1"/>
  <c r="X225" i="1"/>
  <c r="AC225" i="1" s="1"/>
  <c r="AJ225" i="1" s="1"/>
  <c r="AG225" i="1" s="1"/>
  <c r="AD225" i="1" s="1"/>
  <c r="S194" i="1"/>
  <c r="X194" i="1"/>
  <c r="AC194" i="1" s="1"/>
  <c r="AJ194" i="1" s="1"/>
  <c r="AG194" i="1" s="1"/>
  <c r="AD194" i="1" s="1"/>
  <c r="S237" i="1"/>
  <c r="X237" i="1"/>
  <c r="AC237" i="1" s="1"/>
  <c r="AJ237" i="1" s="1"/>
  <c r="AG237" i="1" s="1"/>
  <c r="AD237" i="1" s="1"/>
  <c r="X212" i="1"/>
  <c r="AC212" i="1" s="1"/>
  <c r="AJ212" i="1" s="1"/>
  <c r="AG212" i="1" s="1"/>
  <c r="AD212" i="1" s="1"/>
  <c r="S212" i="1"/>
  <c r="S33" i="1"/>
  <c r="X33" i="1"/>
  <c r="AC33" i="1" s="1"/>
  <c r="AJ33" i="1" s="1"/>
  <c r="AG33" i="1" s="1"/>
  <c r="AD33" i="1" s="1"/>
  <c r="S132" i="1"/>
  <c r="X132" i="1"/>
  <c r="AC132" i="1" s="1"/>
  <c r="AJ132" i="1" s="1"/>
  <c r="AG132" i="1" s="1"/>
  <c r="AD132" i="1" s="1"/>
  <c r="S187" i="1"/>
  <c r="X187" i="1"/>
  <c r="AC187" i="1" s="1"/>
  <c r="AJ187" i="1" s="1"/>
  <c r="AG187" i="1" s="1"/>
  <c r="AD187" i="1" s="1"/>
  <c r="X45" i="1"/>
  <c r="AC45" i="1" s="1"/>
  <c r="AJ45" i="1" s="1"/>
  <c r="AG45" i="1" s="1"/>
  <c r="AD45" i="1" s="1"/>
  <c r="S45" i="1"/>
  <c r="S40" i="1"/>
  <c r="X40" i="1"/>
  <c r="AC40" i="1" s="1"/>
  <c r="AJ40" i="1" s="1"/>
  <c r="AG40" i="1" s="1"/>
  <c r="AD40" i="1" s="1"/>
  <c r="S35" i="1"/>
  <c r="X35" i="1"/>
  <c r="AC35" i="1" s="1"/>
  <c r="AJ35" i="1" s="1"/>
  <c r="AG35" i="1" s="1"/>
  <c r="AD35" i="1" s="1"/>
  <c r="X121" i="1"/>
  <c r="AC121" i="1" s="1"/>
  <c r="AJ121" i="1" s="1"/>
  <c r="AG121" i="1" s="1"/>
  <c r="AD121" i="1" s="1"/>
  <c r="S121" i="1"/>
  <c r="X144" i="1"/>
  <c r="AC144" i="1" s="1"/>
  <c r="AJ144" i="1" s="1"/>
  <c r="AG144" i="1" s="1"/>
  <c r="AD144" i="1" s="1"/>
  <c r="S144" i="1"/>
  <c r="X47" i="1"/>
  <c r="AC47" i="1" s="1"/>
  <c r="AJ47" i="1" s="1"/>
  <c r="AG47" i="1" s="1"/>
  <c r="AD47" i="1" s="1"/>
  <c r="S47" i="1"/>
  <c r="S136" i="1"/>
  <c r="X136" i="1"/>
  <c r="AC136" i="1" s="1"/>
  <c r="AJ136" i="1" s="1"/>
  <c r="AG136" i="1" s="1"/>
  <c r="AD136" i="1" s="1"/>
</calcChain>
</file>

<file path=xl/sharedStrings.xml><?xml version="1.0" encoding="utf-8"?>
<sst xmlns="http://schemas.openxmlformats.org/spreadsheetml/2006/main" count="1408" uniqueCount="440">
  <si>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</si>
  <si>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</si>
  <si>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</si>
  <si>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</si>
  <si>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</si>
  <si>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</si>
  <si>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</si>
  <si>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</si>
  <si>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</si>
  <si>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</si>
  <si>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</si>
  <si>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</si>
  <si>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</si>
  <si>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</si>
  <si>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</si>
  <si>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</si>
  <si>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</si>
  <si>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</si>
  <si>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</si>
  <si>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</si>
  <si>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</si>
  <si>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</si>
  <si>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</si>
  <si>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</si>
  <si>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</si>
  <si>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</si>
  <si>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</si>
  <si>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</si>
  <si>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</si>
  <si>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</si>
  <si>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</si>
  <si>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</si>
  <si>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</si>
  <si>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</si>
  <si>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</si>
  <si>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</si>
  <si>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</si>
  <si>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</si>
  <si>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</si>
  <si>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</si>
  <si>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</si>
  <si>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</si>
  <si>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</si>
  <si>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</si>
  <si>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Product Type</t>
  </si>
  <si>
    <t>Full Carton</t>
  </si>
  <si>
    <t>a</t>
  </si>
  <si>
    <t>Group</t>
  </si>
  <si>
    <t>GP Margin % for</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</si>
  <si>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</si>
  <si>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</si>
  <si>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</si>
  <si>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</si>
  <si>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</si>
  <si>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</si>
  <si>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</si>
  <si>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</si>
  <si>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</si>
  <si>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</si>
  <si>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</si>
  <si>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</si>
  <si>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</si>
  <si>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</si>
  <si>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</si>
  <si>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</si>
  <si>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</si>
  <si>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</si>
  <si>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</si>
  <si>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</si>
  <si>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</si>
  <si>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</si>
  <si>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</si>
  <si>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</si>
  <si>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</si>
  <si>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</si>
  <si>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</si>
  <si>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</si>
  <si>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Yes</t>
  </si>
  <si>
    <t>You can enter a value in the column labeled "Adj." to change your price manually.</t>
  </si>
  <si>
    <t>ALL ITEMS MARKED WITH PACKAGING QUANTITY ARE SOLD IN MULTIPLES OF THAT QUANTITY ONLY</t>
  </si>
  <si>
    <t>S</t>
  </si>
  <si>
    <t>N</t>
  </si>
  <si>
    <t>Accessories</t>
  </si>
  <si>
    <t>Board - Stock</t>
  </si>
  <si>
    <t>Board - Non-Stock</t>
  </si>
  <si>
    <t>Schluter Kerdi-Board</t>
  </si>
  <si>
    <t>3/16" thickness</t>
  </si>
  <si>
    <t>3/8" thickness</t>
  </si>
  <si>
    <t>1/2" thickness</t>
  </si>
  <si>
    <t>3/4" thickness</t>
  </si>
  <si>
    <t>1" thickness</t>
  </si>
  <si>
    <t>1-1/2" thickness</t>
  </si>
  <si>
    <t>2" thickness</t>
  </si>
  <si>
    <t>24-1/2" x 96"</t>
  </si>
  <si>
    <t>48" x 64"</t>
  </si>
  <si>
    <t>48" x 96"</t>
  </si>
  <si>
    <t>Sheets/Bundle</t>
  </si>
  <si>
    <t>Thickness</t>
  </si>
  <si>
    <t>Vertically grooved substrate and building panel for creating curved elements.</t>
  </si>
  <si>
    <t xml:space="preserve"> 10 Sheets/Bundle</t>
  </si>
  <si>
    <t>8 Sheets/Bundle</t>
  </si>
  <si>
    <t>6 Sheets/Bundle</t>
  </si>
  <si>
    <t>5 Sheets/Bundle</t>
  </si>
  <si>
    <t>4 Sheets/Bundle</t>
  </si>
  <si>
    <t>3 Sheets/Bundle</t>
  </si>
  <si>
    <t>L-Shaped panel used to create corners, pipe or column coverings</t>
  </si>
  <si>
    <t>Schluter Part #</t>
  </si>
  <si>
    <t>U-Shaped panel used to create pipe or column coverings</t>
  </si>
  <si>
    <t>3/4" thickness; u = 7-7/8"</t>
  </si>
  <si>
    <t>3/4" thickness; u = 11-13/16"</t>
  </si>
  <si>
    <t>6" length</t>
  </si>
  <si>
    <t>8' 2-1/2" length</t>
  </si>
  <si>
    <t>1-3/16" x 1-3/16" Angle</t>
  </si>
  <si>
    <t>KBZW30E/15</t>
  </si>
  <si>
    <t>KBZW30E</t>
  </si>
  <si>
    <t>KBZC38EB</t>
  </si>
  <si>
    <t>KBZC50EB</t>
  </si>
  <si>
    <t>E/KBZC38EB</t>
  </si>
  <si>
    <t>E/KBZC50EB</t>
  </si>
  <si>
    <t>V/KBZ19EB</t>
  </si>
  <si>
    <t>V/KBZ25EB</t>
  </si>
  <si>
    <t>V/KBZ38EB</t>
  </si>
  <si>
    <t>V/KBZ50EB</t>
  </si>
  <si>
    <t>V/KBZI19E</t>
  </si>
  <si>
    <t>V/KBZI25E</t>
  </si>
  <si>
    <t>V/KBZI38E</t>
  </si>
  <si>
    <t>V/KBZI50E</t>
  </si>
  <si>
    <t>KBZA19EB</t>
  </si>
  <si>
    <t>KBZA25EB</t>
  </si>
  <si>
    <t>KBZA38EB</t>
  </si>
  <si>
    <t>KBZA50EB</t>
  </si>
  <si>
    <t>E/KBZA38EB</t>
  </si>
  <si>
    <t>E/KBZA50EB</t>
  </si>
  <si>
    <t>KBZB19E</t>
  </si>
  <si>
    <t>KBZB25E</t>
  </si>
  <si>
    <t>KBZB38E</t>
  </si>
  <si>
    <t>KBZB50E</t>
  </si>
  <si>
    <t>KBZFP35</t>
  </si>
  <si>
    <t>KBZDK12/10M</t>
  </si>
  <si>
    <t>KBZDK19/10M</t>
  </si>
  <si>
    <t>KBZDK30/10M</t>
  </si>
  <si>
    <t>KBZSA100/45M</t>
  </si>
  <si>
    <t>KBZS35G</t>
  </si>
  <si>
    <t>KBZS55G</t>
  </si>
  <si>
    <t>KBZS75G</t>
  </si>
  <si>
    <t>KBZSD90E</t>
  </si>
  <si>
    <t>KBZSD110E</t>
  </si>
  <si>
    <t>KBZSD90Z</t>
  </si>
  <si>
    <t>KBZSD110Z</t>
  </si>
  <si>
    <t>KBZT32Z</t>
  </si>
  <si>
    <t>1-1/2"</t>
  </si>
  <si>
    <t>2"</t>
  </si>
  <si>
    <t>3/4"</t>
  </si>
  <si>
    <t>1"</t>
  </si>
  <si>
    <t>Connector for ZC &amp; ZA Profile</t>
  </si>
  <si>
    <t>Inside Connector for ZC &amp; ZA</t>
  </si>
  <si>
    <t>1-1/2" width</t>
  </si>
  <si>
    <t>2" width</t>
  </si>
  <si>
    <t>3/4" width</t>
  </si>
  <si>
    <t>1" width</t>
  </si>
  <si>
    <t>4-5/16"</t>
  </si>
  <si>
    <t>Stainless Steel Anchor</t>
  </si>
  <si>
    <t>Galvanized Steel Anchor</t>
  </si>
  <si>
    <t>BOX</t>
  </si>
  <si>
    <t>25 Anchors/Box</t>
  </si>
  <si>
    <t>Galvanized steel washers used to fasten Kerdi-Board to stud framing.</t>
  </si>
  <si>
    <t>1-1/4"</t>
  </si>
  <si>
    <t>Galvanized Steel Washer</t>
  </si>
  <si>
    <t>Screws used to fasten Kerdi-Board to stud framing with the corresponding washers.</t>
  </si>
  <si>
    <t>100 Washers/Box</t>
  </si>
  <si>
    <t>1-5/8"</t>
  </si>
  <si>
    <t>3"</t>
  </si>
  <si>
    <t>Wood Screws</t>
  </si>
  <si>
    <t>Double-sided adhesive tape used to attach Kerdi-Board panels in joint areas.</t>
  </si>
  <si>
    <t>1/2" width Double-Sided Tape</t>
  </si>
  <si>
    <t>3/4" width Double-Sided Tape</t>
  </si>
  <si>
    <t>1-3/16" width Double-Sided Tape</t>
  </si>
  <si>
    <t>33' length</t>
  </si>
  <si>
    <t>Adhesive tape for reinforcing the joint areas of Kerdi-Board panels.</t>
  </si>
  <si>
    <t>148' length</t>
  </si>
  <si>
    <t>4" width Reinforcement Tape</t>
  </si>
  <si>
    <t>1-3/8" width Flat Plastic</t>
  </si>
  <si>
    <t>100 Screws/Box</t>
  </si>
  <si>
    <t>200 Screws/Box</t>
  </si>
  <si>
    <t>BOARDS</t>
  </si>
  <si>
    <t>Sheet</t>
  </si>
  <si>
    <t>KB512201625</t>
  </si>
  <si>
    <t>KB912201625</t>
  </si>
  <si>
    <t>KB1212201625</t>
  </si>
  <si>
    <t>KB512202440</t>
  </si>
  <si>
    <t>KB912202440</t>
  </si>
  <si>
    <t>KB1212202440</t>
  </si>
  <si>
    <t>KB196252440</t>
  </si>
  <si>
    <t>KB256252440</t>
  </si>
  <si>
    <t>KB386252440</t>
  </si>
  <si>
    <t>KB506252440</t>
  </si>
  <si>
    <t>KB196252440V</t>
  </si>
  <si>
    <t>KB256252440V</t>
  </si>
  <si>
    <t>KB386252440V</t>
  </si>
  <si>
    <t>KB506252440V</t>
  </si>
  <si>
    <t>KB196252440E</t>
  </si>
  <si>
    <t>KB256252440E</t>
  </si>
  <si>
    <t>KB196252440U20</t>
  </si>
  <si>
    <t>KB196252440U30</t>
  </si>
  <si>
    <t>PRICING LISTED IS NET PRICING. TRADE DISCOUNTS DO NOT APPLY.</t>
  </si>
  <si>
    <t>Outside Corner for ZC Profile</t>
  </si>
  <si>
    <t>Outside Corner for ZA Profile</t>
  </si>
  <si>
    <t>KERDI-BOARD - V</t>
  </si>
  <si>
    <t>KERDI-BOARD - E</t>
  </si>
  <si>
    <t>KERDI-BOARD - U</t>
  </si>
  <si>
    <t>KERDI-BOARD - ZW</t>
  </si>
  <si>
    <t>KERDI-BOARD - ZC</t>
  </si>
  <si>
    <t>KERDI-BOARD - ZA</t>
  </si>
  <si>
    <t>KERDI-BOARD - ZFP</t>
  </si>
  <si>
    <t>KERDI-BOARD - ZB</t>
  </si>
  <si>
    <t>KERDI-BOARD - ZSD</t>
  </si>
  <si>
    <t>KERDI-BOARD - ZT</t>
  </si>
  <si>
    <t>KERDI-BOARD - ZS</t>
  </si>
  <si>
    <t>KERDI-BOARD - ZDK</t>
  </si>
  <si>
    <t>KERDI-BOARD - ZSA</t>
  </si>
  <si>
    <t>KERDI-BOARD</t>
  </si>
  <si>
    <t>Multifunctional tile substrate and building panel, which can also be used for creating bonded waterproofing assemblies</t>
  </si>
  <si>
    <t>Benches</t>
  </si>
  <si>
    <t>KERDI-SHOWER-SB</t>
  </si>
  <si>
    <t xml:space="preserve">48" x 16" x 20" </t>
  </si>
  <si>
    <t>Shower Bench - Triangular</t>
  </si>
  <si>
    <t>Shower Bench - Rectangular</t>
  </si>
  <si>
    <t xml:space="preserve"> </t>
  </si>
  <si>
    <t>3-1/2"</t>
  </si>
  <si>
    <t>http://www.cctd.com/index.php</t>
  </si>
  <si>
    <t>http://www.schluter.com/</t>
  </si>
  <si>
    <t>http://www.schluterkerdiboard.com/</t>
  </si>
  <si>
    <t>32" x 48"</t>
  </si>
  <si>
    <t>KB121220812</t>
  </si>
  <si>
    <t>KB121220812 32" x 48" x 1/2"</t>
  </si>
  <si>
    <t>KB96252440V 24-1/2" x 96" x 3/8"</t>
  </si>
  <si>
    <t>KB126252440V 24-1/2" x 96" x 1/2"</t>
  </si>
  <si>
    <t>KB126252440E 24-1/2" x 96" x 1/2"</t>
  </si>
  <si>
    <t>1000 Washers/Box</t>
  </si>
  <si>
    <t>KBZT32Z/L</t>
  </si>
  <si>
    <t xml:space="preserve">KBZT32Z/L 1-1/4" Galvanized Steel Washer 1000 Washers/Box </t>
  </si>
  <si>
    <t>5/8" thickness</t>
  </si>
  <si>
    <t>KB1512202440</t>
  </si>
  <si>
    <t>48" x 120"</t>
  </si>
  <si>
    <t>KB1512203050</t>
  </si>
  <si>
    <t>KB1512202440 48" x 96" x 5/8"</t>
  </si>
  <si>
    <t>KB1512203050 48" x 120" x 5/8"</t>
  </si>
  <si>
    <t>KERDI-BOARD - ZT/ -ZS</t>
  </si>
  <si>
    <t>Screws and Galvanized steel washers used to fasten Kerdi-Board to stud framing.</t>
  </si>
  <si>
    <t>40 Sets/Box</t>
  </si>
  <si>
    <t>KBZS35GT32Z</t>
  </si>
  <si>
    <t>1-1/4" / 1-5/8"</t>
  </si>
  <si>
    <t>Washer / Screw Set</t>
  </si>
  <si>
    <t>Niches</t>
  </si>
  <si>
    <t>KERDI-BOARD-SN</t>
  </si>
  <si>
    <t>Shower Niche</t>
  </si>
  <si>
    <t>12" x 6"</t>
  </si>
  <si>
    <t>12" x 12"</t>
  </si>
  <si>
    <t>12" x 20"</t>
  </si>
  <si>
    <t>12" x 28"</t>
  </si>
  <si>
    <t>Net Price</t>
  </si>
  <si>
    <t>Stainless steel angle profile with two trapezoid perforated anchoring legs.  It is used to fasten and stabilize structures</t>
  </si>
  <si>
    <t>made of Kerdi-Board panels.  It is attached to the substrate with either screws or thin-set mortar.</t>
  </si>
  <si>
    <t>with tile coverings.  It consists of an extruded polystyrene foam panel, with a special reinforcement material on both</t>
  </si>
  <si>
    <t>sides and fleece webbing for effective anchoring in thin-set mortar.</t>
  </si>
  <si>
    <t>Brushed Stainless Steel, U-Shaped profile with ONE perforated anchoring leg.  It is used to finish edges of countertops,</t>
  </si>
  <si>
    <t>vanities, and similar structures.</t>
  </si>
  <si>
    <t>Brushed Stainless Steel, U-Shaped profile with TWO perforated anchoring legs.  It is used to finish visible edges of</t>
  </si>
  <si>
    <t>partition walls and shelves.</t>
  </si>
  <si>
    <t>walls and other structures made of Kerdi-Board panels.</t>
  </si>
  <si>
    <t>Stainless Steel, U-Shaped profile with THREE perforated anchoring legs.  It is used to fasten and stabilize partition</t>
  </si>
  <si>
    <t>Flat Plastic profile, which is adhered behind the Kerdi-Board-ZA U-Shaped profile to improve fastening of hardware</t>
  </si>
  <si>
    <t>with screws.</t>
  </si>
  <si>
    <t>Anchors used to provide additional mechanical attachment of Kerdi-Board when the bond between the thin-set mortar</t>
  </si>
  <si>
    <t>and the substrate is questionable.</t>
  </si>
  <si>
    <t xml:space="preserve">All Polystyrene shower benches:  SB41, SB2981, SB29107, SB29122, SB4181 &amp; SB41122.  </t>
  </si>
  <si>
    <t>KERDI-BOARD-SB</t>
  </si>
  <si>
    <t>KBSB410TA</t>
  </si>
  <si>
    <t>KBSB610TA</t>
  </si>
  <si>
    <t>KBSB290970RA</t>
  </si>
  <si>
    <t>KBSB4101220RA</t>
  </si>
  <si>
    <t xml:space="preserve">38" x 11-1/2" x 20" </t>
  </si>
  <si>
    <t>lightweight, stable, and load bearing.  It features a sloped surface to prevent the accumulation of water.  KERDI-BOARD-SB is quick and</t>
  </si>
  <si>
    <t>easy to install, waterproof and ready to tile.</t>
  </si>
  <si>
    <t>Shower Benches made of KERDI-BOARD:  KBSB410TA 22-5/8" x 16" Triangular, KBSB610TA 34" x 24" Triangular, KBSB290970RA 38" x 11-1/2" Rectangular &amp; KBSB4101220RA 48" x 16" Rectangular.</t>
  </si>
  <si>
    <t>Shower Curb</t>
  </si>
  <si>
    <t>KERDI-BOARD-SC</t>
  </si>
  <si>
    <t>Prefabricated shower niches made of KERDI-BOARD that can be installed in both KERDI and KERDI-BOARD wall assemblies.  The</t>
  </si>
  <si>
    <t xml:space="preserve">lightweight, stable, and load bearing.  It can be used in conjunction with the KERDI-SHOWER-ST prefabricated shower tray as well as </t>
  </si>
  <si>
    <t>in mortar bed applications.  KERDI-BOARD-SC is quick and easy to install, waterproof and ready to tile.</t>
  </si>
  <si>
    <t xml:space="preserve">A prefabricated shower curb made of KERDI-BOARD that is designed to integrate with the Schluter Shower System.  The curb is </t>
  </si>
  <si>
    <t xml:space="preserve">A prefabricated shower bench made of KERDI-BOARD that is designed to integrate with the Schluter Shower System.  The bench is </t>
  </si>
  <si>
    <t>KBSC115150970</t>
  </si>
  <si>
    <t>KBSC1151501220</t>
  </si>
  <si>
    <t>38" x 6" x 4-1/2"</t>
  </si>
  <si>
    <t>48" x 6" x 4-1/2"</t>
  </si>
  <si>
    <t>Shower Curbs made of KERDI-BOARD available in 2 sizes, 38" x 6" x 4-1/2" and 48" x 6" x 4-1/2".</t>
  </si>
  <si>
    <t>Boards</t>
  </si>
  <si>
    <t>1</t>
  </si>
  <si>
    <t>3</t>
  </si>
  <si>
    <t>http://www.schluter.com/schluter-us/en_US/Building-Panels/KERDI-BOARD-Panels/Schluter%C2%AE-KERDI-BOARD-SB/p/KERDI_BOARD-SB</t>
  </si>
  <si>
    <t>http://www.schluter.com/schluter-us/en_US/Building-Panels/KERDI-BOARD-Panels/Schluter%C2%AE-KERDI-BOARD-SC/p/KERDI_BOARD-SC</t>
  </si>
  <si>
    <t>http://www.schluter.com/schluter-us/en_US/Building-Panels/KERDI-BOARD-Panels/Schluter®-KERDI-BOARD-SN/p/KERDI_BOARD-SN</t>
  </si>
  <si>
    <t>Changes</t>
  </si>
  <si>
    <t xml:space="preserve">Schluter has brought back all the Polystyrene Shower Benches that they had previously discontinued and will continue to produce them only for the remainder of this year:  SB41, SB2981, SB29107, SB29122, SB4181 &amp; SB41122.  </t>
  </si>
  <si>
    <t>Item # Lookup:</t>
  </si>
  <si>
    <t>SHKB</t>
  </si>
  <si>
    <t>SHKB, SHEKB, SHVKB</t>
  </si>
  <si>
    <t xml:space="preserve">24" x 24" x 20" </t>
  </si>
  <si>
    <t>KERDI-BOARD - KIT</t>
  </si>
  <si>
    <t>The Schluter KERDI-BOARD-KIT contains KERDI-BOARD panels and all the other components necessary to create a</t>
  </si>
  <si>
    <t>fully waterproof and vapor tight tile application around bathtubs and acrylic shower bases, all in one convenient package.</t>
  </si>
  <si>
    <t>KBKIT</t>
  </si>
  <si>
    <t>Kerdi-Board Kit</t>
  </si>
  <si>
    <t>Note:</t>
  </si>
  <si>
    <t>strip, 2 ea. Pipe Seals (1/2" &amp; 3/4"), 1 ea. Mixing Valve Seal (4-1/2"), 140 ea. KERDI-BOARD-ZT/-ZS Screws &amp; Washers &amp; 2 ea. 9.8 oz.</t>
  </si>
  <si>
    <t>tubes KERDI-FIX Bright White sealant.</t>
  </si>
  <si>
    <t>KBZS35GT32Z100</t>
  </si>
  <si>
    <t>100 Sets/Box</t>
  </si>
  <si>
    <t>KERDI-BOARD-KIT</t>
  </si>
  <si>
    <t>KBKIT Kerdi-Board waterproofing kit for tub and shower walls.</t>
  </si>
  <si>
    <t>KERDI-BOARD- ZT</t>
  </si>
  <si>
    <t>KERDI-BOARD-ZT/-ZS</t>
  </si>
  <si>
    <t>KBZS35GT32Z100 Washer and Screw Set, 100 Sets/Box.</t>
  </si>
  <si>
    <t>Kit includes 8 ea. 38" x 48" x 1/2" KERDI-BOARD Panels. (Total coverage = 101 SF),  1 ea. 5" x 98' 5" roll KERDI-BAND waterproofing</t>
  </si>
  <si>
    <t xml:space="preserve">16" x 16" x 20" </t>
  </si>
  <si>
    <t>60" x 6" x 4-1/2"</t>
  </si>
  <si>
    <t>KBSC1151501524</t>
  </si>
  <si>
    <t>Shower Curb size added:  60" x 6" x 4-1/2" KBSC1151501524.</t>
  </si>
  <si>
    <t xml:space="preserve">  This is a "NET" price list.  0% is the discount for this spreadsheet</t>
  </si>
  <si>
    <t>This price list is available electronically on an Excel spreadsheet at www.conestogatile.com/pricelists.</t>
  </si>
  <si>
    <t>Notes:</t>
  </si>
  <si>
    <t>a) Special Order Only.  Contact customer service for lead time and any quantity restrictions.</t>
  </si>
  <si>
    <t>144 Sheets/Pallet</t>
  </si>
  <si>
    <t>See Note</t>
  </si>
  <si>
    <t>KERDI-BOARD panels in 1/2" thickness</t>
  </si>
  <si>
    <t>All 1/2" KERDI-BOARD panels, in all formats, are now available for order.  KB121220812 32" x 48" x 1/2" must however be purchased in full pallets of 144 Sheets/Pallet.</t>
  </si>
  <si>
    <t>KERDI-BOARD panels in 3/16" and 3/8" thicknesses</t>
  </si>
  <si>
    <t>KERDI-BOARD 3/16" and 3/8" thick panels are once again available for order in both the 48" x 64 " and 48" x 96" formats.</t>
  </si>
  <si>
    <t>KERDI-BOARD panels in 5/8" thickness</t>
  </si>
  <si>
    <t>KERDI-BOARD 5/8" thick panels in 48" x 96" format are now available.  KB1512202440 48" x 96" x 5/8" must however be purchased in full pallets of 60 Sheets/Pallet.  KB1512203050 48" x 120" x 5/8" is Special Order Only and Schluter customer service needs to be contacted for lead time and any quantity restrictions.</t>
  </si>
  <si>
    <t>KERDI-BOARD-SNLT</t>
  </si>
  <si>
    <t>KERDI-BOARD-SNLT is a prefabricated shower niche made of KERDI-BOARD that incorporates a mounting profile with a diffused</t>
  </si>
  <si>
    <t>LED light strip.  It features a pre-installed waterproof connection box to ensure the electrical connection is code-compliant.  The KERDI-</t>
  </si>
  <si>
    <t>BOARD-SNLT can be installed in both KERDI and KERDI-BOARD wall assemblies.  The shower niche features a 1/2" -thick by 2" -</t>
  </si>
  <si>
    <t>Shower Niche w/LIPROTEC LED Lighting</t>
  </si>
  <si>
    <t>LIPROTEC-ECX</t>
  </si>
  <si>
    <t>LIPROTEC-ECX is an all-in-one LED power supply and in-wall dimmer switch that eliminates compatibility issues between drivers and dimmer switches.</t>
  </si>
  <si>
    <t>LIPROTEC-ECX is an all-in-one LED power supply and in-wall dimmer switch that eliminates compatibility issues between</t>
  </si>
  <si>
    <t>LTECX1W</t>
  </si>
  <si>
    <t>LED Driver and Dimmer Switch</t>
  </si>
  <si>
    <t>LIPROTEC-ECD</t>
  </si>
  <si>
    <t>LIPROTEC-ECD is an in-line dimmable driver that is hard wired into your electrical.  It is compatible with a range of popular dimmer switches, allowing you to have matching light switches throughout your bathroom.</t>
  </si>
  <si>
    <t>LIPROTEC-ECD is an in-line dimmable driver that is hard wired into your electrical.  It is compatible with a range of popular</t>
  </si>
  <si>
    <t>Dimmable LED Driver Direct Wire</t>
  </si>
  <si>
    <t>LTECD1W</t>
  </si>
  <si>
    <t>LIPROTEC-CW</t>
  </si>
  <si>
    <t>LIPROTEC-CW cables feature a pre-installed waterproof snap-in gland for a secure connection to the top of the niche, and connectors to attach the LED strip.</t>
  </si>
  <si>
    <t>LIPROTEC-CW cables feature a pre-installed waterproof snap-in gland for a secure connection to the top of the niche, and</t>
  </si>
  <si>
    <t>connectors to attach the LED strip.</t>
  </si>
  <si>
    <t>LTCW/4M</t>
  </si>
  <si>
    <t>LTCW/8M</t>
  </si>
  <si>
    <t>LTCW/15M</t>
  </si>
  <si>
    <t>drivers and dimmer switches.  Input:  120V AC, Output:  24V DC, Power:  60W</t>
  </si>
  <si>
    <t xml:space="preserve">Output:  24V DC, Power:  24W </t>
  </si>
  <si>
    <t>dimmer switches, allowing you to have matching light switches throughout your bathroom.  Input:  120V AC,</t>
  </si>
  <si>
    <t>26' 3"</t>
  </si>
  <si>
    <t>13' 1-1/2"</t>
  </si>
  <si>
    <t>49' 2-1/2"</t>
  </si>
  <si>
    <t>Cable Kit</t>
  </si>
  <si>
    <t>20AWG</t>
  </si>
  <si>
    <t>KERDI-BOARD-SNLT is a prefabricated shower niche made of KERDI-BOARD that incorporates a mounting profile with a diffused LED light strip.</t>
  </si>
  <si>
    <t>KERDI-BOARD-SNLT Drivers:</t>
  </si>
  <si>
    <t>KERDI-BOARD-SNLT Cables:</t>
  </si>
  <si>
    <t>https://www.schluter.com/schluter-us/en_US/kerdi-board-snlt-led-shower-niche</t>
  </si>
  <si>
    <t>KERDI-BOARD-SNLT w/ LIPROTEC LED LIGHTING</t>
  </si>
  <si>
    <t>KERDI-BOARD-SNLT Drivers</t>
  </si>
  <si>
    <t>KERDI-BOARD-SNLT Cables</t>
  </si>
  <si>
    <t xml:space="preserve">  </t>
  </si>
  <si>
    <t>to seal seams with minimal build-up &amp; 8-sets Kerdi-Board-ZT/ZTS screws &amp; washers for fastening Kerdi-Board panel to stud framing.</t>
  </si>
  <si>
    <t>To facilitate the installation process and minimize build-up when waterproofing the seams, Schluter is introducing the following new components to the Kerdi-Board-SN shower niches:  1- Kerdi-Band waterproofing frame used to seal seams with minimal build-up &amp; 8-sets Kerdi-Board-ZT/ZTS screws &amp; washers for fastening Kerdi-Board panel to stud framing.</t>
  </si>
  <si>
    <t xml:space="preserve">KB386252440, 24-1/2" x 96" x 1-1/2" thickness is no longer being "Stocked". </t>
  </si>
  <si>
    <t>shower niche features a 1/2" thick by 2" wide integrated bonding flange.  Each niche includes 1- Kerdi-Band waterproofing frame used</t>
  </si>
  <si>
    <t>KB12SN305152AF</t>
  </si>
  <si>
    <t>KB12SN305305AF</t>
  </si>
  <si>
    <t>KB12SN305508AF</t>
  </si>
  <si>
    <t>KB12SN305711AF</t>
  </si>
  <si>
    <t>20" x 12"</t>
  </si>
  <si>
    <t>KB12SNLT4WWF</t>
  </si>
  <si>
    <t>28" x 12"</t>
  </si>
  <si>
    <t>KB12SNLT5WWF</t>
  </si>
  <si>
    <t>Horizontal Installation Niches w/Liprotec LED lighting added, sizes are 20" x 12" and 28" x 12".</t>
  </si>
  <si>
    <t>65 Sheets/Pallet</t>
  </si>
  <si>
    <t>wide integrated bonding flange and is available in 3 sizes designed for a vertical installation and 2 sizes designed for a horizontal install-</t>
  </si>
  <si>
    <t>ation.  The mounting profile is made of anodized aluminum with a satin finish (AE).  It is 11.8" long to fit along the top of the niche and</t>
  </si>
  <si>
    <t>features a cut out designed to pass the cable.  The LED light strip is encased in a silicone tube that provides an evenly diffused line of light</t>
  </si>
  <si>
    <t>and nests into the mounting profile.</t>
  </si>
  <si>
    <t>b</t>
  </si>
  <si>
    <t xml:space="preserve">b) For Horizontal Installation only. </t>
  </si>
  <si>
    <t xml:space="preserve">a) For Vertical Installation only. </t>
  </si>
  <si>
    <t>KB12SNLT3WWF</t>
  </si>
  <si>
    <t>Niches in the vertical format will soon include the KERDI-BAND waterproofing frame, screws, and washers.  The prefabricated shelf will no longer be included.  Please note the new item codes for these products will end in "F".</t>
  </si>
  <si>
    <t>DESIGN-NICHE</t>
  </si>
  <si>
    <t>Colors:</t>
  </si>
  <si>
    <t>Matte Black (MGS)          Matte White (MBW)</t>
  </si>
  <si>
    <t>Shower Niche Kit</t>
  </si>
  <si>
    <t>DNA1---</t>
  </si>
  <si>
    <t>DNA2---</t>
  </si>
  <si>
    <t>DNA3---</t>
  </si>
  <si>
    <t>12" x 24"</t>
  </si>
  <si>
    <t>12" x 48"</t>
  </si>
  <si>
    <t>DESIGN-NICHE is a prefabricated niche made of powder-coated aluminum to create storage space for any wall area. Its adjustable frame fits any tile thickness for a flush installation or can be installed with a reveal edge for a stylish design. It is available in three different sizes, five TRENDLINE colors, and has the versatility to be installed horizontally or vertically.  DESIGN-NICHE includes an adjustable anodized aluminum frame, precut KERDI-BAND frame and KERDI-FIX single-component sealing and bonding compound for waterproof applications.</t>
  </si>
  <si>
    <t>SHKBLTCW</t>
  </si>
  <si>
    <t>SHKBLTEC</t>
  </si>
  <si>
    <t>SHKBDNA</t>
  </si>
  <si>
    <t>SHKB12SNLT</t>
  </si>
  <si>
    <t>SHKB12SN</t>
  </si>
  <si>
    <t>DESIGN-NICHE is a prefabricated niche made of powder-coated aluminum to create storage space for any wall area.</t>
  </si>
  <si>
    <t>It requires no tile, saving time while providing a clean, modern look.  The adjustable frame fits any tile thickness for a flush</t>
  </si>
  <si>
    <t>installation or can be installed with a reveal edge for a stylish design. It is available in three different sizes, five TRENDLINE</t>
  </si>
  <si>
    <t>colors, and has the versatility to be installed horizontally or vertically.  DESIGN-NICHE includes an adjustable anodized</t>
  </si>
  <si>
    <t>aluminum frame, precut KERDI-BAND frame, adjustable nuts, foam spacers and KERDI-FIX single-component sealing</t>
  </si>
  <si>
    <t>and bonding compound for waterproof applications.</t>
  </si>
  <si>
    <t>KB12SNLT1WWF</t>
  </si>
  <si>
    <t>KB12SNLT2WWF</t>
  </si>
  <si>
    <t>To complete part number replace hyphens with color code.  Example DNA1---, Matte Black # is:  DNA1MGS.</t>
  </si>
  <si>
    <t>a) Stocked in colors Dark Anthracite (TSDA), Griege (TSBG) and Ivory (TSI) only.</t>
  </si>
  <si>
    <t>Bronze (TSOB)</t>
  </si>
  <si>
    <t>Cream (TSC)</t>
  </si>
  <si>
    <t>Stone Grey (TSSG)</t>
  </si>
  <si>
    <t xml:space="preserve">      Dark Anthracite (TSDA)</t>
  </si>
  <si>
    <t xml:space="preserve">      Greige (TSBG)</t>
  </si>
  <si>
    <t xml:space="preserve">         Ivory (TSI)</t>
  </si>
  <si>
    <t xml:space="preserve">         Pewter (TSG)</t>
  </si>
  <si>
    <t>Colors Bronze (TSOB), Cream (TSC), Pewter (TSG) and Stone Grey (TSSG) added and are available in all sizes.</t>
  </si>
  <si>
    <t>https://www.schluter.com/schluter-us/en_US/Shower-System/Accessories/Niches/Schluter%C2%AE-DESIGN-NICHE/p/DESIGN-NICHE</t>
  </si>
  <si>
    <t>new</t>
  </si>
  <si>
    <t>YES</t>
  </si>
  <si>
    <t/>
  </si>
  <si>
    <t>6/15/26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</si>
</sst>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409]mmmm\ d\,\ yyyy;@"/>
  </numFmts>
  <fonts count="31"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b/>
      <u/>
      <sz val="10"/>
      <name val="Arial"/>
      <family val="2"/>
    </font>
    <font>
      <b/>
      <u/>
      <sz val="12"/>
      <name val="Arial"/>
      <family val="2"/>
    </font>
    <font>
      <sz val="7"/>
      <name val="Arial Narrow"/>
      <family val="2"/>
    </font>
    <font>
      <sz val="10"/>
      <name val="Calibri"/>
      <family val="2"/>
      <scheme val="minor"/>
    </font>
    <font>
      <sz val="10"/>
      <color rgb="FF000000"/>
      <name val="Arial"/>
      <family val="2"/>
    </font>
    <font>
      <sz val="8"/>
      <color rgb="FF0000FF"/>
      <name val="Arial"/>
      <family val="2"/>
    </font>
    <font>
      <sz val="8"/>
      <color rgb="FF0000FF"/>
      <name val="Arial Narrow"/>
      <family val="2"/>
    </font>
    <font>
      <b/>
      <sz val="10"/>
      <name val="Calibri"/>
      <family val="2"/>
      <scheme val="minor"/>
    </font>
    <font>
      <sz val="8"/>
      <color theme="1"/>
      <name val="Arial"/>
      <family val="2"/>
    </font>
    <font>
      <b/>
      <sz val="10"/>
      <color rgb="FF0000FF"/>
      <name val="Arial"/>
      <family val="2"/>
    </font>
    <font>
      <b/>
      <sz val="10"/>
      <color rgb="FF0000FF"/>
      <name val="Calibri"/>
      <family val="2"/>
      <scheme val="minor"/>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 fillId="0" borderId="0"/>
    <xf numFmtId="9" fontId="1" fillId="0" borderId="0" applyFont="0" applyFill="0" applyBorder="0" applyAlignment="0" applyProtection="0"/>
  </cellStyleXfs>
  <cellXfs count="24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4"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14" fontId="0" fillId="0" borderId="0" xfId="0"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4"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7" fillId="0" borderId="0" xfId="0" applyFont="1" applyAlignment="1">
      <alignment horizontal="left" vertical="center"/>
    </xf>
    <xf numFmtId="14" fontId="2" fillId="0" borderId="0" xfId="0" applyNumberFormat="1" applyFont="1" applyAlignment="1">
      <alignment horizontal="left"/>
    </xf>
    <xf numFmtId="0" fontId="2" fillId="0" borderId="0" xfId="0" applyFont="1"/>
    <xf numFmtId="14" fontId="20" fillId="0" borderId="0" xfId="0" applyNumberFormat="1" applyFont="1" applyAlignment="1">
      <alignment horizontal="left"/>
    </xf>
    <xf numFmtId="4" fontId="4" fillId="0" borderId="0" xfId="1" applyNumberFormat="1" applyFont="1" applyFill="1" applyAlignment="1">
      <alignment horizontal="right" vertical="center"/>
    </xf>
    <xf numFmtId="0" fontId="7" fillId="0" borderId="6" xfId="0" applyFont="1" applyBorder="1" applyAlignment="1">
      <alignment horizontal="left" vertical="center"/>
    </xf>
    <xf numFmtId="0" fontId="21" fillId="0" borderId="0" xfId="0" applyFont="1" applyAlignment="1">
      <alignment horizontal="center" vertical="center"/>
    </xf>
    <xf numFmtId="3" fontId="4" fillId="0" borderId="0" xfId="1" applyNumberFormat="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5"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4" fillId="14" borderId="0" xfId="0" applyFont="1" applyFill="1" applyAlignment="1">
      <alignment vertical="center"/>
    </xf>
    <xf numFmtId="43" fontId="4" fillId="0" borderId="0" xfId="1" applyFont="1" applyFill="1" applyAlignment="1">
      <alignment vertical="center"/>
    </xf>
    <xf numFmtId="14" fontId="3" fillId="0" borderId="0" xfId="0" quotePrefix="1"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23" fillId="0" borderId="0" xfId="0" applyFont="1"/>
    <xf numFmtId="0" fontId="6" fillId="0" borderId="0" xfId="0" applyFont="1" applyAlignment="1">
      <alignment horizontal="center" vertical="center"/>
    </xf>
    <xf numFmtId="49" fontId="4" fillId="0" borderId="0" xfId="0" applyNumberFormat="1" applyFont="1" applyAlignment="1">
      <alignment horizontal="center" vertical="center"/>
    </xf>
    <xf numFmtId="0" fontId="2" fillId="0" borderId="1" xfId="0" applyFont="1" applyBorder="1"/>
    <xf numFmtId="14" fontId="2" fillId="0" borderId="0" xfId="0" quotePrefix="1"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4" fontId="6" fillId="0" borderId="2" xfId="2" applyNumberFormat="1" applyFont="1" applyFill="1" applyBorder="1" applyAlignment="1">
      <alignment horizontal="left" vertical="center"/>
    </xf>
    <xf numFmtId="0" fontId="4" fillId="0" borderId="3" xfId="0" applyFont="1" applyBorder="1" applyAlignment="1">
      <alignment vertical="center"/>
    </xf>
    <xf numFmtId="0" fontId="4" fillId="0" borderId="6" xfId="0" applyFont="1" applyBorder="1" applyAlignment="1">
      <alignment vertical="center"/>
    </xf>
    <xf numFmtId="0" fontId="5" fillId="0" borderId="0" xfId="0" applyFont="1" applyAlignment="1">
      <alignment vertical="center"/>
    </xf>
    <xf numFmtId="0" fontId="22" fillId="0" borderId="0" xfId="0" applyFont="1" applyAlignment="1">
      <alignment horizontal="left" vertical="center"/>
    </xf>
    <xf numFmtId="0" fontId="0" fillId="0" borderId="0" xfId="0"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4" fontId="4" fillId="0" borderId="0" xfId="1" applyNumberFormat="1" applyFont="1" applyFill="1" applyAlignment="1">
      <alignment horizontal="center" vertical="center"/>
    </xf>
    <xf numFmtId="0" fontId="26" fillId="0" borderId="0" xfId="0" applyFont="1" applyAlignment="1">
      <alignment horizontal="right" vertical="center"/>
    </xf>
    <xf numFmtId="0" fontId="4" fillId="0" borderId="0" xfId="0" quotePrefix="1" applyFont="1" applyAlignment="1">
      <alignment horizontal="center" vertical="center"/>
    </xf>
    <xf numFmtId="14" fontId="1" fillId="0" borderId="0" xfId="0" quotePrefix="1"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20" fillId="0" borderId="0" xfId="0" applyFont="1" applyAlignment="1">
      <alignment horizontal="center" vertical="center"/>
    </xf>
    <xf numFmtId="0" fontId="3" fillId="0" borderId="7" xfId="0" applyFont="1" applyBorder="1" applyAlignment="1">
      <alignment horizontal="center" vertical="center"/>
    </xf>
    <xf numFmtId="0" fontId="1" fillId="0" borderId="0" xfId="0" quotePrefix="1" applyFont="1" applyAlignment="1">
      <alignment vertical="top" wrapText="1"/>
    </xf>
    <xf numFmtId="43" fontId="25" fillId="0" borderId="0" xfId="1" applyFont="1" applyAlignment="1">
      <alignment horizontal="center" vertical="center"/>
    </xf>
    <xf numFmtId="14" fontId="1" fillId="0" borderId="0" xfId="0" quotePrefix="1" applyNumberFormat="1" applyFont="1" applyAlignment="1">
      <alignment horizontal="left"/>
    </xf>
    <xf numFmtId="0" fontId="1" fillId="0" borderId="1" xfId="0" applyFont="1" applyBorder="1"/>
    <xf numFmtId="0" fontId="27" fillId="0" borderId="0" xfId="0" applyFont="1"/>
    <xf numFmtId="0" fontId="1" fillId="0" borderId="7" xfId="0" applyFont="1" applyBorder="1" applyAlignment="1">
      <alignment horizontal="center" vertical="center"/>
    </xf>
    <xf numFmtId="0" fontId="28" fillId="0" borderId="0" xfId="0" applyFont="1" applyAlignment="1">
      <alignment vertical="center"/>
    </xf>
    <xf numFmtId="4" fontId="7" fillId="0" borderId="0" xfId="1" applyNumberFormat="1" applyFont="1" applyFill="1" applyAlignment="1">
      <alignment horizontal="left" vertical="center"/>
    </xf>
    <xf numFmtId="14" fontId="29" fillId="0" borderId="0" xfId="0" quotePrefix="1" applyNumberFormat="1" applyFont="1" applyAlignment="1">
      <alignment horizontal="left" vertical="top"/>
    </xf>
    <xf numFmtId="0" fontId="29" fillId="0" borderId="0" xfId="0" applyFont="1" applyAlignment="1">
      <alignment vertical="top" wrapText="1"/>
    </xf>
    <xf numFmtId="0" fontId="29" fillId="0" borderId="0" xfId="0" applyFont="1" applyAlignment="1">
      <alignment vertical="top"/>
    </xf>
    <xf numFmtId="0" fontId="30" fillId="0" borderId="0" xfId="0" applyFont="1"/>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2" fontId="7" fillId="0" borderId="0" xfId="0" applyNumberFormat="1" applyFont="1" applyAlignment="1">
      <alignment horizontal="center" vertical="center" wrapText="1"/>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5" applyFont="1" applyFill="1" applyBorder="1" applyAlignment="1">
      <alignment horizontal="center" vertical="center"/>
    </xf>
    <xf numFmtId="0" fontId="8" fillId="0" borderId="0" xfId="0" applyFont="1" applyAlignment="1">
      <alignment horizontal="center" vertical="center"/>
    </xf>
    <xf numFmtId="0" fontId="21" fillId="0" borderId="0" xfId="0" applyFont="1" applyAlignment="1">
      <alignment horizontal="center" vertical="center"/>
    </xf>
    <xf numFmtId="14" fontId="6" fillId="0" borderId="0" xfId="0"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12" fillId="0" borderId="0" xfId="0" applyFont="1" applyAlignment="1">
      <alignment horizontal="center" vertical="center"/>
    </xf>
    <xf numFmtId="0" fontId="1"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15" fillId="0" borderId="0" xfId="0" applyFont="1" applyAlignment="1">
      <alignment horizontal="righ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165" fontId="8" fillId="0" borderId="0" xfId="0" applyNumberFormat="1"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47</xdr:row>
      <xdr:rowOff>0</xdr:rowOff>
    </xdr:to>
    <xdr:sp macro="" textlink="">
      <xdr:nvSpPr>
        <xdr:cNvPr id="3635" name="Line 2">
          <a:extLst>
            <a:ext uri="{FF2B5EF4-FFF2-40B4-BE49-F238E27FC236}">
              <a16:creationId xmlns:a16="http://schemas.microsoft.com/office/drawing/2014/main" id="{00000000-0008-0000-0100-0000330E0000}"/>
            </a:ext>
          </a:extLst>
        </xdr:cNvPr>
        <xdr:cNvSpPr>
          <a:spLocks noChangeShapeType="1"/>
        </xdr:cNvSpPr>
      </xdr:nvSpPr>
      <xdr:spPr bwMode="auto">
        <a:xfrm>
          <a:off x="315277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xdr:row>
      <xdr:rowOff>19050</xdr:rowOff>
    </xdr:from>
    <xdr:to>
      <xdr:col>2</xdr:col>
      <xdr:colOff>1181100</xdr:colOff>
      <xdr:row>3</xdr:row>
      <xdr:rowOff>19050</xdr:rowOff>
    </xdr:to>
    <xdr:pic>
      <xdr:nvPicPr>
        <xdr:cNvPr id="3636" name="Picture 335">
          <a:extLst>
            <a:ext uri="{FF2B5EF4-FFF2-40B4-BE49-F238E27FC236}">
              <a16:creationId xmlns:a16="http://schemas.microsoft.com/office/drawing/2014/main" id="{00000000-0008-0000-0100-000034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429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762000</xdr:colOff>
      <xdr:row>2</xdr:row>
      <xdr:rowOff>0</xdr:rowOff>
    </xdr:from>
    <xdr:to>
      <xdr:col>7</xdr:col>
      <xdr:colOff>39548</xdr:colOff>
      <xdr:row>4</xdr:row>
      <xdr:rowOff>102870</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2695575" y="323850"/>
          <a:ext cx="925373" cy="502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6287" name="Line 118">
          <a:extLst>
            <a:ext uri="{FF2B5EF4-FFF2-40B4-BE49-F238E27FC236}">
              <a16:creationId xmlns:a16="http://schemas.microsoft.com/office/drawing/2014/main" id="{00000000-0008-0000-0200-00008F180000}"/>
            </a:ext>
          </a:extLst>
        </xdr:cNvPr>
        <xdr:cNvSpPr>
          <a:spLocks noChangeShapeType="1"/>
        </xdr:cNvSpPr>
      </xdr:nvSpPr>
      <xdr:spPr bwMode="auto">
        <a:xfrm>
          <a:off x="42386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6288" name="Line 192">
          <a:extLst>
            <a:ext uri="{FF2B5EF4-FFF2-40B4-BE49-F238E27FC236}">
              <a16:creationId xmlns:a16="http://schemas.microsoft.com/office/drawing/2014/main" id="{00000000-0008-0000-0200-000090180000}"/>
            </a:ext>
          </a:extLst>
        </xdr:cNvPr>
        <xdr:cNvSpPr>
          <a:spLocks noChangeShapeType="1"/>
        </xdr:cNvSpPr>
      </xdr:nvSpPr>
      <xdr:spPr bwMode="auto">
        <a:xfrm>
          <a:off x="423862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6289" name="Picture 335">
          <a:extLst>
            <a:ext uri="{FF2B5EF4-FFF2-40B4-BE49-F238E27FC236}">
              <a16:creationId xmlns:a16="http://schemas.microsoft.com/office/drawing/2014/main" id="{00000000-0008-0000-0200-000091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537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xdr:colOff>
      <xdr:row>12</xdr:row>
      <xdr:rowOff>22860</xdr:rowOff>
    </xdr:from>
    <xdr:to>
      <xdr:col>12</xdr:col>
      <xdr:colOff>285293</xdr:colOff>
      <xdr:row>15</xdr:row>
      <xdr:rowOff>7620</xdr:rowOff>
    </xdr:to>
    <xdr:pic>
      <xdr:nvPicPr>
        <xdr:cNvPr id="3" name="Picture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3390900" y="1524000"/>
          <a:ext cx="925373" cy="5029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Product%20Department1\Conestoga%20Pricelists\Revised%20Price%20Lists\Schluter%2020090801%20Revis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ndex"/>
      <sheetName val="Price List"/>
      <sheetName val="Sheet1"/>
      <sheetName val="Changes"/>
    </sheetNames>
    <sheetDataSet>
      <sheetData sheetId="0" refreshError="1"/>
      <sheetData sheetId="1" refreshError="1"/>
      <sheetData sheetId="2" refreshError="1"/>
      <sheetData sheetId="3">
        <row r="8">
          <cell r="B8" t="str">
            <v>00000001</v>
          </cell>
          <cell r="L8" t="str">
            <v>Mfg</v>
          </cell>
          <cell r="M8" t="str">
            <v>Mfg.</v>
          </cell>
          <cell r="N8" t="str">
            <v>CCTD</v>
          </cell>
          <cell r="R8" t="str">
            <v>Landed</v>
          </cell>
          <cell r="S8" t="str">
            <v>Price</v>
          </cell>
          <cell r="U8" t="str">
            <v>Calc</v>
          </cell>
          <cell r="V8" t="str">
            <v>Nickel</v>
          </cell>
          <cell r="X8" t="str">
            <v>Sugg.</v>
          </cell>
          <cell r="Y8">
            <v>0.45</v>
          </cell>
          <cell r="Z8" t="str">
            <v>Old</v>
          </cell>
          <cell r="AA8" t="str">
            <v>%</v>
          </cell>
          <cell r="AB8" t="str">
            <v>Price</v>
          </cell>
          <cell r="AC8" t="str">
            <v>Sugg.</v>
          </cell>
          <cell r="AF8" t="str">
            <v>Net</v>
          </cell>
          <cell r="AH8" t="str">
            <v>Calc</v>
          </cell>
          <cell r="AI8" t="str">
            <v>Nickel</v>
          </cell>
          <cell r="AJ8" t="str">
            <v>Cents</v>
          </cell>
          <cell r="AL8" t="str">
            <v>List</v>
          </cell>
          <cell r="AN8" t="str">
            <v>Round</v>
          </cell>
          <cell r="AO8" t="str">
            <v>x</v>
          </cell>
        </row>
        <row r="9">
          <cell r="B9" t="str">
            <v>00000002</v>
          </cell>
          <cell r="C9" t="str">
            <v>Series</v>
          </cell>
          <cell r="D9" t="str">
            <v>Shape</v>
          </cell>
          <cell r="E9" t="str">
            <v>Size</v>
          </cell>
          <cell r="F9" t="str">
            <v>Other</v>
          </cell>
          <cell r="G9" t="str">
            <v>U/M</v>
          </cell>
          <cell r="H9" t="str">
            <v>Stock</v>
          </cell>
          <cell r="I9" t="str">
            <v>Note</v>
          </cell>
          <cell r="J9" t="str">
            <v>Code</v>
          </cell>
          <cell r="K9" t="str">
            <v>Weight</v>
          </cell>
          <cell r="L9" t="str">
            <v>Price</v>
          </cell>
          <cell r="M9" t="str">
            <v>Disc</v>
          </cell>
          <cell r="N9" t="str">
            <v>Cost</v>
          </cell>
          <cell r="O9" t="str">
            <v>Freight</v>
          </cell>
          <cell r="P9" t="str">
            <v>Ocean</v>
          </cell>
          <cell r="Q9" t="str">
            <v>Duty</v>
          </cell>
          <cell r="R9" t="str">
            <v>Cost</v>
          </cell>
          <cell r="S9" t="str">
            <v>Group</v>
          </cell>
          <cell r="T9" t="str">
            <v>Factor</v>
          </cell>
          <cell r="U9" t="str">
            <v>Price</v>
          </cell>
          <cell r="V9" t="str">
            <v>Round</v>
          </cell>
          <cell r="W9" t="str">
            <v>Adj.</v>
          </cell>
          <cell r="X9" t="str">
            <v>List</v>
          </cell>
          <cell r="Y9" t="str">
            <v>Margin</v>
          </cell>
          <cell r="Z9" t="str">
            <v>Price</v>
          </cell>
          <cell r="AA9" t="str">
            <v>Change</v>
          </cell>
          <cell r="AB9" t="str">
            <v>Change</v>
          </cell>
          <cell r="AC9" t="str">
            <v>List</v>
          </cell>
          <cell r="AD9" t="str">
            <v>Code</v>
          </cell>
          <cell r="AE9" t="str">
            <v>Disc.</v>
          </cell>
          <cell r="AF9" t="str">
            <v>Cost</v>
          </cell>
          <cell r="AG9" t="str">
            <v>Group</v>
          </cell>
          <cell r="AH9" t="str">
            <v>Price</v>
          </cell>
          <cell r="AI9" t="str">
            <v>Round</v>
          </cell>
          <cell r="AJ9" t="str">
            <v>Round</v>
          </cell>
          <cell r="AK9" t="str">
            <v>Adj.</v>
          </cell>
          <cell r="AL9" t="str">
            <v>Price</v>
          </cell>
          <cell r="AM9" t="str">
            <v>GP%</v>
          </cell>
          <cell r="AN9" t="str">
            <v>To</v>
          </cell>
          <cell r="AO9" t="str">
            <v>x</v>
          </cell>
        </row>
        <row r="10">
          <cell r="B10" t="str">
            <v>SHMC80D</v>
          </cell>
          <cell r="C10" t="str">
            <v>Deco</v>
          </cell>
          <cell r="D10" t="str">
            <v>MC80D</v>
          </cell>
          <cell r="E10" t="str">
            <v>5/16" x 8'</v>
          </cell>
          <cell r="G10" t="str">
            <v>EA</v>
          </cell>
          <cell r="J10" t="str">
            <v>I</v>
          </cell>
          <cell r="K10">
            <v>1.94</v>
          </cell>
          <cell r="L10">
            <v>74.599999999999994</v>
          </cell>
          <cell r="M10">
            <v>0.55000000000000004</v>
          </cell>
          <cell r="N10">
            <v>33.569999999999993</v>
          </cell>
          <cell r="O10">
            <v>2.9400000000000003E-2</v>
          </cell>
          <cell r="P10">
            <v>0</v>
          </cell>
          <cell r="Q10">
            <v>0</v>
          </cell>
          <cell r="R10">
            <v>33.599399999999996</v>
          </cell>
          <cell r="S10">
            <v>1</v>
          </cell>
          <cell r="T10">
            <v>2.64</v>
          </cell>
          <cell r="U10">
            <v>88.7</v>
          </cell>
          <cell r="V10">
            <v>0</v>
          </cell>
          <cell r="X10">
            <v>88.7</v>
          </cell>
          <cell r="Y10">
            <v>0.31127600696935548</v>
          </cell>
          <cell r="Z10">
            <v>88.65</v>
          </cell>
          <cell r="AA10">
            <v>1E-3</v>
          </cell>
          <cell r="AB10" t="str">
            <v>YES</v>
          </cell>
          <cell r="AC10">
            <v>88.7</v>
          </cell>
          <cell r="AD10" t="str">
            <v>I</v>
          </cell>
          <cell r="AE10" t="e">
            <v>#N/A</v>
          </cell>
          <cell r="AF10" t="e">
            <v>#N/A</v>
          </cell>
          <cell r="AG10">
            <v>1</v>
          </cell>
          <cell r="AH10" t="e">
            <v>#N/A</v>
          </cell>
          <cell r="AI10">
            <v>0</v>
          </cell>
          <cell r="AJ10">
            <v>0</v>
          </cell>
          <cell r="AL10" t="e">
            <v>#N/A</v>
          </cell>
          <cell r="AM10" t="e">
            <v>#N/A</v>
          </cell>
          <cell r="AN10" t="str">
            <v/>
          </cell>
          <cell r="AO10" t="str">
            <v>x</v>
          </cell>
        </row>
        <row r="11">
          <cell r="B11" t="str">
            <v>SHMC100D</v>
          </cell>
          <cell r="C11" t="str">
            <v>Deco</v>
          </cell>
          <cell r="D11" t="str">
            <v>MC100D</v>
          </cell>
          <cell r="E11" t="str">
            <v>3/8" x 8'</v>
          </cell>
          <cell r="G11" t="str">
            <v>EA</v>
          </cell>
          <cell r="J11" t="str">
            <v>I</v>
          </cell>
          <cell r="K11">
            <v>2.08</v>
          </cell>
          <cell r="L11">
            <v>75.83</v>
          </cell>
          <cell r="M11">
            <v>0.55000000000000004</v>
          </cell>
          <cell r="N11">
            <v>34.123499999999993</v>
          </cell>
          <cell r="O11">
            <v>3.0800000000000001E-2</v>
          </cell>
          <cell r="P11">
            <v>0</v>
          </cell>
          <cell r="Q11">
            <v>0</v>
          </cell>
          <cell r="R11">
            <v>34.154299999999992</v>
          </cell>
          <cell r="S11">
            <v>1</v>
          </cell>
          <cell r="T11">
            <v>2.64</v>
          </cell>
          <cell r="U11">
            <v>90.17</v>
          </cell>
          <cell r="V11">
            <v>3.0000000000001137E-2</v>
          </cell>
          <cell r="X11">
            <v>90.2</v>
          </cell>
          <cell r="Y11">
            <v>0.31154404353960918</v>
          </cell>
          <cell r="Z11">
            <v>90.1</v>
          </cell>
          <cell r="AA11">
            <v>1E-3</v>
          </cell>
          <cell r="AB11" t="str">
            <v>YES</v>
          </cell>
          <cell r="AC11">
            <v>90.2</v>
          </cell>
          <cell r="AD11" t="str">
            <v>I</v>
          </cell>
          <cell r="AE11" t="e">
            <v>#N/A</v>
          </cell>
          <cell r="AF11" t="e">
            <v>#N/A</v>
          </cell>
          <cell r="AG11">
            <v>1</v>
          </cell>
          <cell r="AH11" t="e">
            <v>#N/A</v>
          </cell>
          <cell r="AI11">
            <v>0</v>
          </cell>
          <cell r="AJ11">
            <v>0</v>
          </cell>
          <cell r="AL11" t="e">
            <v>#N/A</v>
          </cell>
          <cell r="AM11" t="e">
            <v>#N/A</v>
          </cell>
          <cell r="AN11" t="str">
            <v/>
          </cell>
          <cell r="AO11" t="str">
            <v>x</v>
          </cell>
        </row>
        <row r="12">
          <cell r="B12" t="str">
            <v>SHMC125D</v>
          </cell>
          <cell r="C12" t="str">
            <v>Deco</v>
          </cell>
          <cell r="D12" t="str">
            <v>MC125D</v>
          </cell>
          <cell r="E12" t="str">
            <v>1/2" x 8'</v>
          </cell>
          <cell r="G12" t="str">
            <v>EA</v>
          </cell>
          <cell r="J12" t="str">
            <v>I</v>
          </cell>
          <cell r="K12">
            <v>2.21</v>
          </cell>
          <cell r="L12">
            <v>77.040000000000006</v>
          </cell>
          <cell r="M12">
            <v>0.55000000000000004</v>
          </cell>
          <cell r="N12">
            <v>34.667999999999999</v>
          </cell>
          <cell r="O12">
            <v>3.2100000000000004E-2</v>
          </cell>
          <cell r="P12">
            <v>0</v>
          </cell>
          <cell r="Q12">
            <v>0</v>
          </cell>
          <cell r="R12">
            <v>34.700099999999999</v>
          </cell>
          <cell r="S12">
            <v>1</v>
          </cell>
          <cell r="T12">
            <v>2.64</v>
          </cell>
          <cell r="U12">
            <v>91.61</v>
          </cell>
          <cell r="V12">
            <v>-0.01</v>
          </cell>
          <cell r="X12">
            <v>91.6</v>
          </cell>
          <cell r="Y12">
            <v>0.31123263199682422</v>
          </cell>
          <cell r="Z12">
            <v>91.55</v>
          </cell>
          <cell r="AA12">
            <v>1E-3</v>
          </cell>
          <cell r="AB12" t="str">
            <v>YES</v>
          </cell>
          <cell r="AC12">
            <v>91.6</v>
          </cell>
          <cell r="AD12" t="str">
            <v>I</v>
          </cell>
          <cell r="AE12" t="e">
            <v>#N/A</v>
          </cell>
          <cell r="AF12" t="e">
            <v>#N/A</v>
          </cell>
          <cell r="AG12">
            <v>1</v>
          </cell>
          <cell r="AH12" t="e">
            <v>#N/A</v>
          </cell>
          <cell r="AI12">
            <v>0</v>
          </cell>
          <cell r="AJ12">
            <v>0</v>
          </cell>
          <cell r="AL12" t="e">
            <v>#N/A</v>
          </cell>
          <cell r="AM12" t="e">
            <v>#N/A</v>
          </cell>
          <cell r="AN12" t="str">
            <v/>
          </cell>
          <cell r="AO12" t="str">
            <v>x</v>
          </cell>
        </row>
        <row r="13">
          <cell r="B13" t="str">
            <v>SHAE80D</v>
          </cell>
          <cell r="C13" t="str">
            <v>Deco</v>
          </cell>
          <cell r="D13" t="str">
            <v>AE80D</v>
          </cell>
          <cell r="E13" t="str">
            <v>5/16" x 8'</v>
          </cell>
          <cell r="G13" t="str">
            <v>EA</v>
          </cell>
          <cell r="J13" t="str">
            <v>I</v>
          </cell>
          <cell r="K13">
            <v>0.51</v>
          </cell>
          <cell r="L13">
            <v>17.989999999999998</v>
          </cell>
          <cell r="M13">
            <v>0.55000000000000004</v>
          </cell>
          <cell r="N13">
            <v>8.0954999999999977</v>
          </cell>
          <cell r="O13">
            <v>1.5100000000000001E-2</v>
          </cell>
          <cell r="P13">
            <v>0</v>
          </cell>
          <cell r="Q13">
            <v>0</v>
          </cell>
          <cell r="R13">
            <v>8.110599999999998</v>
          </cell>
          <cell r="S13">
            <v>1</v>
          </cell>
          <cell r="T13">
            <v>2.64</v>
          </cell>
          <cell r="U13">
            <v>21.41</v>
          </cell>
          <cell r="V13">
            <v>-0.01</v>
          </cell>
          <cell r="X13">
            <v>21.4</v>
          </cell>
          <cell r="Y13">
            <v>0.31090909090909102</v>
          </cell>
          <cell r="Z13">
            <v>21.4</v>
          </cell>
          <cell r="AA13" t="str">
            <v/>
          </cell>
          <cell r="AB13" t="str">
            <v/>
          </cell>
          <cell r="AC13">
            <v>21.4</v>
          </cell>
          <cell r="AD13" t="str">
            <v>I</v>
          </cell>
          <cell r="AE13" t="e">
            <v>#N/A</v>
          </cell>
          <cell r="AF13" t="e">
            <v>#N/A</v>
          </cell>
          <cell r="AG13">
            <v>1</v>
          </cell>
          <cell r="AH13" t="e">
            <v>#N/A</v>
          </cell>
          <cell r="AI13">
            <v>0</v>
          </cell>
          <cell r="AJ13">
            <v>0</v>
          </cell>
          <cell r="AL13" t="e">
            <v>#N/A</v>
          </cell>
          <cell r="AM13" t="e">
            <v>#N/A</v>
          </cell>
          <cell r="AN13" t="str">
            <v/>
          </cell>
          <cell r="AO13" t="str">
            <v>x</v>
          </cell>
        </row>
        <row r="14">
          <cell r="B14" t="str">
            <v>SHAE100D</v>
          </cell>
          <cell r="C14" t="str">
            <v>Deco</v>
          </cell>
          <cell r="D14" t="str">
            <v>AE100D</v>
          </cell>
          <cell r="E14" t="str">
            <v>3/8" x 8'</v>
          </cell>
          <cell r="G14" t="str">
            <v>EA</v>
          </cell>
          <cell r="J14" t="str">
            <v>I</v>
          </cell>
          <cell r="K14">
            <v>0.54</v>
          </cell>
          <cell r="L14">
            <v>20.28</v>
          </cell>
          <cell r="M14">
            <v>0.55000000000000004</v>
          </cell>
          <cell r="N14">
            <v>9.1259999999999994</v>
          </cell>
          <cell r="O14">
            <v>1.54E-2</v>
          </cell>
          <cell r="P14">
            <v>0</v>
          </cell>
          <cell r="Q14">
            <v>0</v>
          </cell>
          <cell r="R14">
            <v>9.1413999999999991</v>
          </cell>
          <cell r="S14">
            <v>1</v>
          </cell>
          <cell r="T14">
            <v>2.64</v>
          </cell>
          <cell r="U14">
            <v>24.13</v>
          </cell>
          <cell r="V14">
            <v>0.02</v>
          </cell>
          <cell r="X14">
            <v>24.15</v>
          </cell>
          <cell r="Y14">
            <v>0.31177112742330143</v>
          </cell>
          <cell r="Z14">
            <v>24.1</v>
          </cell>
          <cell r="AA14">
            <v>2E-3</v>
          </cell>
          <cell r="AB14" t="str">
            <v>YES</v>
          </cell>
          <cell r="AC14">
            <v>24.15</v>
          </cell>
          <cell r="AD14" t="str">
            <v>I</v>
          </cell>
          <cell r="AE14" t="e">
            <v>#N/A</v>
          </cell>
          <cell r="AF14" t="e">
            <v>#N/A</v>
          </cell>
          <cell r="AG14">
            <v>1</v>
          </cell>
          <cell r="AH14" t="e">
            <v>#N/A</v>
          </cell>
          <cell r="AI14">
            <v>0</v>
          </cell>
          <cell r="AJ14">
            <v>0</v>
          </cell>
          <cell r="AL14" t="e">
            <v>#N/A</v>
          </cell>
          <cell r="AM14" t="e">
            <v>#N/A</v>
          </cell>
          <cell r="AN14" t="str">
            <v/>
          </cell>
          <cell r="AO14" t="str">
            <v>x</v>
          </cell>
        </row>
        <row r="15">
          <cell r="B15" t="str">
            <v>SHAE125D</v>
          </cell>
          <cell r="C15" t="str">
            <v>Deco</v>
          </cell>
          <cell r="D15" t="str">
            <v>AE125D</v>
          </cell>
          <cell r="E15" t="str">
            <v>1/2" x 8'</v>
          </cell>
          <cell r="G15" t="str">
            <v>EA</v>
          </cell>
          <cell r="J15" t="str">
            <v>I</v>
          </cell>
          <cell r="K15">
            <v>0.66</v>
          </cell>
          <cell r="L15">
            <v>20.93</v>
          </cell>
          <cell r="M15">
            <v>0.55000000000000004</v>
          </cell>
          <cell r="N15">
            <v>9.4184999999999981</v>
          </cell>
          <cell r="O15">
            <v>1.66E-2</v>
          </cell>
          <cell r="P15">
            <v>0</v>
          </cell>
          <cell r="Q15">
            <v>0</v>
          </cell>
          <cell r="R15">
            <v>9.4350999999999985</v>
          </cell>
          <cell r="S15">
            <v>1</v>
          </cell>
          <cell r="T15">
            <v>2.64</v>
          </cell>
          <cell r="U15">
            <v>24.91</v>
          </cell>
          <cell r="V15">
            <v>-0.01</v>
          </cell>
          <cell r="X15">
            <v>24.9</v>
          </cell>
          <cell r="Y15">
            <v>0.31105512960934661</v>
          </cell>
          <cell r="Z15">
            <v>24.85</v>
          </cell>
          <cell r="AA15">
            <v>2E-3</v>
          </cell>
          <cell r="AB15" t="str">
            <v>YES</v>
          </cell>
          <cell r="AC15">
            <v>24.9</v>
          </cell>
          <cell r="AD15" t="str">
            <v>I</v>
          </cell>
          <cell r="AE15" t="e">
            <v>#N/A</v>
          </cell>
          <cell r="AF15" t="e">
            <v>#N/A</v>
          </cell>
          <cell r="AG15">
            <v>1</v>
          </cell>
          <cell r="AH15" t="e">
            <v>#N/A</v>
          </cell>
          <cell r="AI15">
            <v>0</v>
          </cell>
          <cell r="AJ15">
            <v>0</v>
          </cell>
          <cell r="AL15" t="e">
            <v>#N/A</v>
          </cell>
          <cell r="AM15" t="e">
            <v>#N/A</v>
          </cell>
          <cell r="AN15" t="str">
            <v/>
          </cell>
          <cell r="AO15" t="str">
            <v>x</v>
          </cell>
        </row>
        <row r="16">
          <cell r="B16" t="str">
            <v>SHM80D</v>
          </cell>
          <cell r="C16" t="str">
            <v>Deco</v>
          </cell>
          <cell r="D16" t="str">
            <v>M80D</v>
          </cell>
          <cell r="E16" t="str">
            <v>5/16" x 8'</v>
          </cell>
          <cell r="G16" t="str">
            <v>EA</v>
          </cell>
          <cell r="J16" t="str">
            <v>I</v>
          </cell>
          <cell r="K16">
            <v>1.94</v>
          </cell>
          <cell r="L16">
            <v>33.03</v>
          </cell>
          <cell r="M16">
            <v>0.55000000000000004</v>
          </cell>
          <cell r="N16">
            <v>14.863499999999998</v>
          </cell>
          <cell r="O16">
            <v>2.9400000000000003E-2</v>
          </cell>
          <cell r="P16">
            <v>0</v>
          </cell>
          <cell r="Q16">
            <v>0</v>
          </cell>
          <cell r="R16">
            <v>14.892899999999999</v>
          </cell>
          <cell r="S16">
            <v>1</v>
          </cell>
          <cell r="T16">
            <v>2.64</v>
          </cell>
          <cell r="U16">
            <v>39.32</v>
          </cell>
          <cell r="V16">
            <v>0.03</v>
          </cell>
          <cell r="X16">
            <v>39.35</v>
          </cell>
          <cell r="Y16">
            <v>0.31186785260482858</v>
          </cell>
          <cell r="Z16">
            <v>39.25</v>
          </cell>
          <cell r="AA16">
            <v>3.0000000000000001E-3</v>
          </cell>
          <cell r="AB16" t="str">
            <v>YES</v>
          </cell>
          <cell r="AC16">
            <v>39.35</v>
          </cell>
          <cell r="AD16" t="str">
            <v>I</v>
          </cell>
          <cell r="AE16" t="e">
            <v>#N/A</v>
          </cell>
          <cell r="AF16" t="e">
            <v>#N/A</v>
          </cell>
          <cell r="AG16">
            <v>1</v>
          </cell>
          <cell r="AH16" t="e">
            <v>#N/A</v>
          </cell>
          <cell r="AI16">
            <v>0</v>
          </cell>
          <cell r="AJ16">
            <v>0</v>
          </cell>
          <cell r="AL16" t="e">
            <v>#N/A</v>
          </cell>
          <cell r="AM16" t="e">
            <v>#N/A</v>
          </cell>
          <cell r="AN16" t="str">
            <v/>
          </cell>
          <cell r="AO16" t="str">
            <v>x</v>
          </cell>
        </row>
        <row r="17">
          <cell r="B17" t="str">
            <v>SHM100D</v>
          </cell>
          <cell r="C17" t="str">
            <v>Deco</v>
          </cell>
          <cell r="D17" t="str">
            <v>M100D</v>
          </cell>
          <cell r="E17" t="str">
            <v>3/8" x 8'</v>
          </cell>
          <cell r="G17" t="str">
            <v>EA</v>
          </cell>
          <cell r="J17" t="str">
            <v>I</v>
          </cell>
          <cell r="K17">
            <v>2.08</v>
          </cell>
          <cell r="L17">
            <v>34.39</v>
          </cell>
          <cell r="M17">
            <v>0.55000000000000004</v>
          </cell>
          <cell r="N17">
            <v>15.475499999999998</v>
          </cell>
          <cell r="O17">
            <v>3.0800000000000001E-2</v>
          </cell>
          <cell r="P17">
            <v>0</v>
          </cell>
          <cell r="Q17">
            <v>0</v>
          </cell>
          <cell r="R17">
            <v>15.506299999999998</v>
          </cell>
          <cell r="S17">
            <v>1</v>
          </cell>
          <cell r="T17">
            <v>2.64</v>
          </cell>
          <cell r="U17">
            <v>40.94</v>
          </cell>
          <cell r="V17">
            <v>0.01</v>
          </cell>
          <cell r="X17">
            <v>40.950000000000003</v>
          </cell>
          <cell r="Y17">
            <v>0.31151959151959174</v>
          </cell>
          <cell r="Z17">
            <v>40.85</v>
          </cell>
          <cell r="AA17">
            <v>2E-3</v>
          </cell>
          <cell r="AB17" t="str">
            <v>YES</v>
          </cell>
          <cell r="AC17">
            <v>40.950000000000003</v>
          </cell>
          <cell r="AD17" t="str">
            <v>I</v>
          </cell>
          <cell r="AE17" t="e">
            <v>#N/A</v>
          </cell>
          <cell r="AF17" t="e">
            <v>#N/A</v>
          </cell>
          <cell r="AG17">
            <v>1</v>
          </cell>
          <cell r="AH17" t="e">
            <v>#N/A</v>
          </cell>
          <cell r="AI17">
            <v>0</v>
          </cell>
          <cell r="AJ17">
            <v>0</v>
          </cell>
          <cell r="AL17" t="e">
            <v>#N/A</v>
          </cell>
          <cell r="AM17" t="e">
            <v>#N/A</v>
          </cell>
          <cell r="AN17" t="str">
            <v/>
          </cell>
          <cell r="AO17" t="str">
            <v>x</v>
          </cell>
        </row>
        <row r="18">
          <cell r="B18" t="str">
            <v>SHM125D</v>
          </cell>
          <cell r="C18" t="str">
            <v>Deco</v>
          </cell>
          <cell r="D18" t="str">
            <v>M125D</v>
          </cell>
          <cell r="E18" t="str">
            <v>1/2" x 8'</v>
          </cell>
          <cell r="G18" t="str">
            <v>EA</v>
          </cell>
          <cell r="J18" t="str">
            <v>I</v>
          </cell>
          <cell r="K18">
            <v>2.21</v>
          </cell>
          <cell r="L18">
            <v>36.380000000000003</v>
          </cell>
          <cell r="M18">
            <v>0.55000000000000004</v>
          </cell>
          <cell r="N18">
            <v>16.370999999999999</v>
          </cell>
          <cell r="O18">
            <v>3.2100000000000004E-2</v>
          </cell>
          <cell r="P18">
            <v>0</v>
          </cell>
          <cell r="Q18">
            <v>0</v>
          </cell>
          <cell r="R18">
            <v>16.403099999999998</v>
          </cell>
          <cell r="S18">
            <v>1</v>
          </cell>
          <cell r="T18">
            <v>2.64</v>
          </cell>
          <cell r="U18">
            <v>43.3</v>
          </cell>
          <cell r="V18">
            <v>0</v>
          </cell>
          <cell r="X18">
            <v>43.3</v>
          </cell>
          <cell r="Y18">
            <v>0.31122821750997282</v>
          </cell>
          <cell r="Z18">
            <v>43.25</v>
          </cell>
          <cell r="AA18">
            <v>1E-3</v>
          </cell>
          <cell r="AB18" t="str">
            <v>YES</v>
          </cell>
          <cell r="AC18">
            <v>43.3</v>
          </cell>
          <cell r="AD18" t="str">
            <v>I</v>
          </cell>
          <cell r="AE18" t="e">
            <v>#N/A</v>
          </cell>
          <cell r="AF18" t="e">
            <v>#N/A</v>
          </cell>
          <cell r="AG18">
            <v>1</v>
          </cell>
          <cell r="AH18" t="e">
            <v>#N/A</v>
          </cell>
          <cell r="AI18">
            <v>0</v>
          </cell>
          <cell r="AJ18">
            <v>0</v>
          </cell>
          <cell r="AL18" t="e">
            <v>#N/A</v>
          </cell>
          <cell r="AM18" t="e">
            <v>#N/A</v>
          </cell>
          <cell r="AN18" t="str">
            <v/>
          </cell>
          <cell r="AO18" t="str">
            <v>x</v>
          </cell>
        </row>
        <row r="19">
          <cell r="B19" t="str">
            <v>SHE80D</v>
          </cell>
          <cell r="C19" t="str">
            <v>Deco</v>
          </cell>
          <cell r="D19" t="str">
            <v>E80D</v>
          </cell>
          <cell r="E19" t="str">
            <v>5/16" x 8'</v>
          </cell>
          <cell r="G19" t="str">
            <v>EA</v>
          </cell>
          <cell r="J19" t="str">
            <v>I</v>
          </cell>
          <cell r="K19">
            <v>1.86</v>
          </cell>
          <cell r="L19">
            <v>33.85</v>
          </cell>
          <cell r="M19">
            <v>0.55000000000000004</v>
          </cell>
          <cell r="N19">
            <v>15.2325</v>
          </cell>
          <cell r="O19">
            <v>2.86E-2</v>
          </cell>
          <cell r="P19">
            <v>0</v>
          </cell>
          <cell r="Q19">
            <v>0</v>
          </cell>
          <cell r="R19">
            <v>15.261100000000001</v>
          </cell>
          <cell r="S19">
            <v>1</v>
          </cell>
          <cell r="T19">
            <v>2.64</v>
          </cell>
          <cell r="U19">
            <v>40.29</v>
          </cell>
          <cell r="V19">
            <v>1.0000000000005116E-2</v>
          </cell>
          <cell r="X19">
            <v>40.299999999999997</v>
          </cell>
          <cell r="Y19">
            <v>0.31147755470336108</v>
          </cell>
          <cell r="Z19">
            <v>40.200000000000003</v>
          </cell>
          <cell r="AA19">
            <v>2E-3</v>
          </cell>
          <cell r="AB19" t="str">
            <v>YES</v>
          </cell>
          <cell r="AC19">
            <v>40.299999999999997</v>
          </cell>
          <cell r="AD19" t="str">
            <v>I</v>
          </cell>
          <cell r="AE19" t="e">
            <v>#N/A</v>
          </cell>
          <cell r="AF19" t="e">
            <v>#N/A</v>
          </cell>
          <cell r="AG19">
            <v>1</v>
          </cell>
          <cell r="AH19" t="e">
            <v>#N/A</v>
          </cell>
          <cell r="AI19">
            <v>0</v>
          </cell>
          <cell r="AJ19">
            <v>0</v>
          </cell>
          <cell r="AL19" t="e">
            <v>#N/A</v>
          </cell>
          <cell r="AM19" t="e">
            <v>#N/A</v>
          </cell>
          <cell r="AN19" t="str">
            <v/>
          </cell>
          <cell r="AO19" t="str">
            <v>x</v>
          </cell>
        </row>
        <row r="20">
          <cell r="B20" t="str">
            <v>SHE90D</v>
          </cell>
          <cell r="C20" t="str">
            <v>Deco</v>
          </cell>
          <cell r="D20" t="str">
            <v>E90D</v>
          </cell>
          <cell r="E20" t="str">
            <v>11/32" x 8'</v>
          </cell>
          <cell r="G20" t="str">
            <v>EA</v>
          </cell>
          <cell r="J20" t="str">
            <v>I</v>
          </cell>
          <cell r="K20">
            <v>1.87</v>
          </cell>
          <cell r="L20">
            <v>34.29</v>
          </cell>
          <cell r="M20">
            <v>0.55000000000000004</v>
          </cell>
          <cell r="N20">
            <v>15.430499999999999</v>
          </cell>
          <cell r="O20">
            <v>2.8700000000000003E-2</v>
          </cell>
          <cell r="P20">
            <v>0</v>
          </cell>
          <cell r="Q20">
            <v>0</v>
          </cell>
          <cell r="R20">
            <v>15.459199999999999</v>
          </cell>
          <cell r="S20">
            <v>1</v>
          </cell>
          <cell r="T20">
            <v>2.64</v>
          </cell>
          <cell r="U20">
            <v>40.81</v>
          </cell>
          <cell r="V20">
            <v>-0.01</v>
          </cell>
          <cell r="X20">
            <v>40.799999999999997</v>
          </cell>
          <cell r="Y20">
            <v>0.31108734402852056</v>
          </cell>
          <cell r="Z20">
            <v>40.75</v>
          </cell>
          <cell r="AA20">
            <v>1E-3</v>
          </cell>
          <cell r="AB20" t="str">
            <v>YES</v>
          </cell>
          <cell r="AC20">
            <v>40.799999999999997</v>
          </cell>
          <cell r="AD20" t="str">
            <v>I</v>
          </cell>
          <cell r="AE20" t="e">
            <v>#N/A</v>
          </cell>
          <cell r="AF20" t="e">
            <v>#N/A</v>
          </cell>
          <cell r="AG20">
            <v>1</v>
          </cell>
          <cell r="AH20" t="e">
            <v>#N/A</v>
          </cell>
          <cell r="AI20">
            <v>0</v>
          </cell>
          <cell r="AJ20">
            <v>0</v>
          </cell>
          <cell r="AL20" t="e">
            <v>#N/A</v>
          </cell>
          <cell r="AM20" t="e">
            <v>#N/A</v>
          </cell>
          <cell r="AN20" t="str">
            <v/>
          </cell>
          <cell r="AO20" t="str">
            <v>x</v>
          </cell>
        </row>
        <row r="21">
          <cell r="B21" t="str">
            <v>SHE100D</v>
          </cell>
          <cell r="C21" t="str">
            <v>Deco</v>
          </cell>
          <cell r="D21" t="str">
            <v>E100D</v>
          </cell>
          <cell r="E21" t="str">
            <v>3/8" x 8'</v>
          </cell>
          <cell r="G21" t="str">
            <v>EA</v>
          </cell>
          <cell r="J21" t="str">
            <v>I</v>
          </cell>
          <cell r="K21">
            <v>1.89</v>
          </cell>
          <cell r="L21">
            <v>34.799999999999997</v>
          </cell>
          <cell r="M21">
            <v>0.55000000000000004</v>
          </cell>
          <cell r="N21">
            <v>15.659999999999997</v>
          </cell>
          <cell r="O21">
            <v>2.8900000000000002E-2</v>
          </cell>
          <cell r="P21">
            <v>0</v>
          </cell>
          <cell r="Q21">
            <v>0</v>
          </cell>
          <cell r="R21">
            <v>15.688899999999997</v>
          </cell>
          <cell r="S21">
            <v>1</v>
          </cell>
          <cell r="T21">
            <v>2.64</v>
          </cell>
          <cell r="U21">
            <v>41.42</v>
          </cell>
          <cell r="V21">
            <v>0.03</v>
          </cell>
          <cell r="X21">
            <v>41.45</v>
          </cell>
          <cell r="Y21">
            <v>0.31181489198377038</v>
          </cell>
          <cell r="Z21">
            <v>41.35</v>
          </cell>
          <cell r="AA21">
            <v>2E-3</v>
          </cell>
          <cell r="AB21" t="str">
            <v>YES</v>
          </cell>
          <cell r="AC21">
            <v>41.45</v>
          </cell>
          <cell r="AD21" t="str">
            <v>I</v>
          </cell>
          <cell r="AE21" t="e">
            <v>#N/A</v>
          </cell>
          <cell r="AF21" t="e">
            <v>#N/A</v>
          </cell>
          <cell r="AG21">
            <v>1</v>
          </cell>
          <cell r="AH21" t="e">
            <v>#N/A</v>
          </cell>
          <cell r="AI21">
            <v>0</v>
          </cell>
          <cell r="AJ21">
            <v>0</v>
          </cell>
          <cell r="AL21" t="e">
            <v>#N/A</v>
          </cell>
          <cell r="AM21" t="e">
            <v>#N/A</v>
          </cell>
          <cell r="AN21" t="str">
            <v/>
          </cell>
          <cell r="AO21" t="str">
            <v>x</v>
          </cell>
        </row>
        <row r="22">
          <cell r="B22" t="str">
            <v>SHE110D</v>
          </cell>
          <cell r="C22" t="str">
            <v>Deco</v>
          </cell>
          <cell r="D22" t="str">
            <v>E110D</v>
          </cell>
          <cell r="E22" t="str">
            <v>7/16" x 8'</v>
          </cell>
          <cell r="G22" t="str">
            <v>EA</v>
          </cell>
          <cell r="J22" t="str">
            <v>I</v>
          </cell>
          <cell r="K22">
            <v>1.91</v>
          </cell>
          <cell r="L22">
            <v>35.24</v>
          </cell>
          <cell r="M22">
            <v>0.55000000000000004</v>
          </cell>
          <cell r="N22">
            <v>15.857999999999999</v>
          </cell>
          <cell r="O22">
            <v>2.9100000000000001E-2</v>
          </cell>
          <cell r="P22">
            <v>0</v>
          </cell>
          <cell r="Q22">
            <v>0</v>
          </cell>
          <cell r="R22">
            <v>15.887099999999998</v>
          </cell>
          <cell r="S22">
            <v>1</v>
          </cell>
          <cell r="T22">
            <v>2.64</v>
          </cell>
          <cell r="U22">
            <v>41.94</v>
          </cell>
          <cell r="V22">
            <v>0.01</v>
          </cell>
          <cell r="X22">
            <v>41.95</v>
          </cell>
          <cell r="Y22">
            <v>0.31142702351284018</v>
          </cell>
          <cell r="Z22">
            <v>41.9</v>
          </cell>
          <cell r="AA22">
            <v>1E-3</v>
          </cell>
          <cell r="AB22" t="str">
            <v>YES</v>
          </cell>
          <cell r="AC22">
            <v>41.95</v>
          </cell>
          <cell r="AD22" t="str">
            <v>I</v>
          </cell>
          <cell r="AE22" t="e">
            <v>#N/A</v>
          </cell>
          <cell r="AF22" t="e">
            <v>#N/A</v>
          </cell>
          <cell r="AG22">
            <v>1</v>
          </cell>
          <cell r="AH22" t="e">
            <v>#N/A</v>
          </cell>
          <cell r="AI22">
            <v>0</v>
          </cell>
          <cell r="AJ22">
            <v>0</v>
          </cell>
          <cell r="AL22" t="e">
            <v>#N/A</v>
          </cell>
          <cell r="AM22" t="e">
            <v>#N/A</v>
          </cell>
          <cell r="AN22" t="str">
            <v/>
          </cell>
          <cell r="AO22" t="str">
            <v>x</v>
          </cell>
        </row>
        <row r="23">
          <cell r="B23" t="str">
            <v>SHE125D</v>
          </cell>
          <cell r="C23" t="str">
            <v>Deco</v>
          </cell>
          <cell r="D23" t="str">
            <v>E125D</v>
          </cell>
          <cell r="E23" t="str">
            <v>1/2" x 8'</v>
          </cell>
          <cell r="G23" t="str">
            <v>EA</v>
          </cell>
          <cell r="J23" t="str">
            <v>I</v>
          </cell>
          <cell r="K23">
            <v>1.99</v>
          </cell>
          <cell r="L23">
            <v>36.08</v>
          </cell>
          <cell r="M23">
            <v>0.55000000000000004</v>
          </cell>
          <cell r="N23">
            <v>16.235999999999997</v>
          </cell>
          <cell r="O23">
            <v>2.9900000000000003E-2</v>
          </cell>
          <cell r="P23">
            <v>0</v>
          </cell>
          <cell r="Q23">
            <v>0</v>
          </cell>
          <cell r="R23">
            <v>16.265899999999998</v>
          </cell>
          <cell r="S23">
            <v>1</v>
          </cell>
          <cell r="T23">
            <v>2.64</v>
          </cell>
          <cell r="U23">
            <v>42.94</v>
          </cell>
          <cell r="V23">
            <v>0.01</v>
          </cell>
          <cell r="X23">
            <v>42.95</v>
          </cell>
          <cell r="Y23">
            <v>0.31142343105090498</v>
          </cell>
          <cell r="Z23">
            <v>42.85</v>
          </cell>
          <cell r="AA23">
            <v>2E-3</v>
          </cell>
          <cell r="AB23" t="str">
            <v>YES</v>
          </cell>
          <cell r="AC23">
            <v>42.95</v>
          </cell>
          <cell r="AD23" t="str">
            <v>I</v>
          </cell>
          <cell r="AE23" t="e">
            <v>#N/A</v>
          </cell>
          <cell r="AF23" t="e">
            <v>#N/A</v>
          </cell>
          <cell r="AG23">
            <v>1</v>
          </cell>
          <cell r="AH23" t="e">
            <v>#N/A</v>
          </cell>
          <cell r="AI23">
            <v>0</v>
          </cell>
          <cell r="AJ23">
            <v>0</v>
          </cell>
          <cell r="AL23" t="e">
            <v>#N/A</v>
          </cell>
          <cell r="AM23" t="e">
            <v>#N/A</v>
          </cell>
          <cell r="AN23" t="str">
            <v/>
          </cell>
          <cell r="AO23" t="str">
            <v>x</v>
          </cell>
        </row>
        <row r="24">
          <cell r="B24" t="str">
            <v>SHE140D</v>
          </cell>
          <cell r="C24" t="str">
            <v>Deco</v>
          </cell>
          <cell r="D24" t="str">
            <v>E140D</v>
          </cell>
          <cell r="E24" t="str">
            <v>17/32" x 8'</v>
          </cell>
          <cell r="G24" t="str">
            <v>EA</v>
          </cell>
          <cell r="J24" t="str">
            <v>I</v>
          </cell>
          <cell r="K24">
            <v>2.02</v>
          </cell>
          <cell r="L24">
            <v>36.630000000000003</v>
          </cell>
          <cell r="M24">
            <v>0.55000000000000004</v>
          </cell>
          <cell r="N24">
            <v>16.483499999999999</v>
          </cell>
          <cell r="O24">
            <v>3.0199999999999998E-2</v>
          </cell>
          <cell r="P24">
            <v>0</v>
          </cell>
          <cell r="Q24">
            <v>0</v>
          </cell>
          <cell r="R24">
            <v>16.5137</v>
          </cell>
          <cell r="S24">
            <v>1</v>
          </cell>
          <cell r="T24">
            <v>2.64</v>
          </cell>
          <cell r="U24">
            <v>43.6</v>
          </cell>
          <cell r="V24">
            <v>0</v>
          </cell>
          <cell r="X24">
            <v>43.6</v>
          </cell>
          <cell r="Y24">
            <v>0.31135529608006685</v>
          </cell>
          <cell r="Z24">
            <v>43.55</v>
          </cell>
          <cell r="AA24">
            <v>1E-3</v>
          </cell>
          <cell r="AB24" t="str">
            <v>YES</v>
          </cell>
          <cell r="AC24">
            <v>43.6</v>
          </cell>
          <cell r="AD24" t="str">
            <v>I</v>
          </cell>
          <cell r="AE24" t="e">
            <v>#N/A</v>
          </cell>
          <cell r="AF24" t="e">
            <v>#N/A</v>
          </cell>
          <cell r="AG24">
            <v>1</v>
          </cell>
          <cell r="AH24" t="e">
            <v>#N/A</v>
          </cell>
          <cell r="AI24">
            <v>0</v>
          </cell>
          <cell r="AJ24">
            <v>0</v>
          </cell>
          <cell r="AL24" t="e">
            <v>#N/A</v>
          </cell>
          <cell r="AM24" t="e">
            <v>#N/A</v>
          </cell>
          <cell r="AN24" t="str">
            <v/>
          </cell>
          <cell r="AO24" t="str">
            <v>x</v>
          </cell>
        </row>
        <row r="25">
          <cell r="B25" t="str">
            <v>SHE160D</v>
          </cell>
          <cell r="C25" t="str">
            <v>Deco</v>
          </cell>
          <cell r="D25" t="str">
            <v>E160D</v>
          </cell>
          <cell r="E25" t="str">
            <v>5/8" x 8'</v>
          </cell>
          <cell r="G25" t="str">
            <v>EA</v>
          </cell>
          <cell r="J25" t="str">
            <v>I</v>
          </cell>
          <cell r="K25">
            <v>2.1</v>
          </cell>
          <cell r="L25">
            <v>37.81</v>
          </cell>
          <cell r="M25">
            <v>0.55000000000000004</v>
          </cell>
          <cell r="N25">
            <v>17.014499999999998</v>
          </cell>
          <cell r="O25">
            <v>3.1E-2</v>
          </cell>
          <cell r="P25">
            <v>0</v>
          </cell>
          <cell r="Q25">
            <v>0</v>
          </cell>
          <cell r="R25">
            <v>17.045499999999997</v>
          </cell>
          <cell r="S25">
            <v>1</v>
          </cell>
          <cell r="T25">
            <v>2.64</v>
          </cell>
          <cell r="U25">
            <v>45</v>
          </cell>
          <cell r="V25">
            <v>0</v>
          </cell>
          <cell r="X25">
            <v>45</v>
          </cell>
          <cell r="Y25">
            <v>0.31129292929292951</v>
          </cell>
          <cell r="Z25">
            <v>44.95</v>
          </cell>
          <cell r="AA25">
            <v>1E-3</v>
          </cell>
          <cell r="AB25" t="str">
            <v>YES</v>
          </cell>
          <cell r="AC25">
            <v>45</v>
          </cell>
          <cell r="AD25" t="str">
            <v>I</v>
          </cell>
          <cell r="AE25" t="e">
            <v>#N/A</v>
          </cell>
          <cell r="AF25" t="e">
            <v>#N/A</v>
          </cell>
          <cell r="AG25">
            <v>1</v>
          </cell>
          <cell r="AH25" t="e">
            <v>#N/A</v>
          </cell>
          <cell r="AI25">
            <v>0</v>
          </cell>
          <cell r="AJ25">
            <v>0</v>
          </cell>
          <cell r="AL25" t="e">
            <v>#N/A</v>
          </cell>
          <cell r="AM25" t="e">
            <v>#N/A</v>
          </cell>
          <cell r="AN25" t="str">
            <v/>
          </cell>
          <cell r="AO25" t="str">
            <v>x</v>
          </cell>
        </row>
        <row r="26">
          <cell r="B26" t="str">
            <v>SHE185D</v>
          </cell>
          <cell r="C26" t="str">
            <v>Deco</v>
          </cell>
          <cell r="D26" t="str">
            <v>E185D</v>
          </cell>
          <cell r="E26" t="str">
            <v>23/32" x 8'</v>
          </cell>
          <cell r="G26" t="str">
            <v>EA</v>
          </cell>
          <cell r="J26" t="str">
            <v>I</v>
          </cell>
          <cell r="K26">
            <v>2.29</v>
          </cell>
          <cell r="L26">
            <v>39.090000000000003</v>
          </cell>
          <cell r="M26">
            <v>0.55000000000000004</v>
          </cell>
          <cell r="N26">
            <v>17.590499999999999</v>
          </cell>
          <cell r="O26">
            <v>3.2899999999999999E-2</v>
          </cell>
          <cell r="P26">
            <v>0</v>
          </cell>
          <cell r="Q26">
            <v>0</v>
          </cell>
          <cell r="R26">
            <v>17.6234</v>
          </cell>
          <cell r="S26">
            <v>1</v>
          </cell>
          <cell r="T26">
            <v>2.64</v>
          </cell>
          <cell r="U26">
            <v>46.53</v>
          </cell>
          <cell r="V26">
            <v>0.02</v>
          </cell>
          <cell r="X26">
            <v>46.55</v>
          </cell>
          <cell r="Y26">
            <v>0.31165315887120393</v>
          </cell>
          <cell r="Z26">
            <v>46.45</v>
          </cell>
          <cell r="AA26">
            <v>2E-3</v>
          </cell>
          <cell r="AB26" t="str">
            <v>YES</v>
          </cell>
          <cell r="AC26">
            <v>46.55</v>
          </cell>
          <cell r="AD26" t="str">
            <v>I</v>
          </cell>
          <cell r="AE26" t="e">
            <v>#N/A</v>
          </cell>
          <cell r="AF26" t="e">
            <v>#N/A</v>
          </cell>
          <cell r="AG26">
            <v>1</v>
          </cell>
          <cell r="AH26" t="e">
            <v>#N/A</v>
          </cell>
          <cell r="AI26">
            <v>0</v>
          </cell>
          <cell r="AJ26">
            <v>0</v>
          </cell>
          <cell r="AL26" t="e">
            <v>#N/A</v>
          </cell>
          <cell r="AM26" t="e">
            <v>#N/A</v>
          </cell>
          <cell r="AN26" t="str">
            <v/>
          </cell>
          <cell r="AO26" t="str">
            <v>x</v>
          </cell>
        </row>
        <row r="27">
          <cell r="B27" t="str">
            <v>SHE210D</v>
          </cell>
          <cell r="C27" t="str">
            <v>Deco</v>
          </cell>
          <cell r="D27" t="str">
            <v>E210D</v>
          </cell>
          <cell r="E27" t="str">
            <v>13/16" x 8'</v>
          </cell>
          <cell r="G27" t="str">
            <v>EA</v>
          </cell>
          <cell r="J27" t="str">
            <v>I</v>
          </cell>
          <cell r="K27">
            <v>2.44</v>
          </cell>
          <cell r="L27">
            <v>40.270000000000003</v>
          </cell>
          <cell r="M27">
            <v>0.55000000000000004</v>
          </cell>
          <cell r="N27">
            <v>18.121500000000001</v>
          </cell>
          <cell r="O27">
            <v>3.44E-2</v>
          </cell>
          <cell r="P27">
            <v>0</v>
          </cell>
          <cell r="Q27">
            <v>0</v>
          </cell>
          <cell r="R27">
            <v>18.155900000000003</v>
          </cell>
          <cell r="S27">
            <v>1</v>
          </cell>
          <cell r="T27">
            <v>2.64</v>
          </cell>
          <cell r="U27">
            <v>47.93</v>
          </cell>
          <cell r="V27">
            <v>0.02</v>
          </cell>
          <cell r="X27">
            <v>47.95</v>
          </cell>
          <cell r="Y27">
            <v>0.31155938951559387</v>
          </cell>
          <cell r="Z27">
            <v>47.85</v>
          </cell>
          <cell r="AA27">
            <v>2E-3</v>
          </cell>
          <cell r="AB27" t="str">
            <v>YES</v>
          </cell>
          <cell r="AC27">
            <v>47.95</v>
          </cell>
          <cell r="AD27" t="str">
            <v>I</v>
          </cell>
          <cell r="AE27" t="e">
            <v>#N/A</v>
          </cell>
          <cell r="AF27" t="e">
            <v>#N/A</v>
          </cell>
          <cell r="AG27">
            <v>1</v>
          </cell>
          <cell r="AH27" t="e">
            <v>#N/A</v>
          </cell>
          <cell r="AI27">
            <v>0</v>
          </cell>
          <cell r="AJ27">
            <v>0</v>
          </cell>
          <cell r="AL27" t="e">
            <v>#N/A</v>
          </cell>
          <cell r="AM27" t="e">
            <v>#N/A</v>
          </cell>
          <cell r="AN27" t="str">
            <v/>
          </cell>
          <cell r="AO27" t="str">
            <v>x</v>
          </cell>
        </row>
        <row r="28">
          <cell r="B28" t="str">
            <v>SHE250D</v>
          </cell>
          <cell r="C28" t="str">
            <v>Deco</v>
          </cell>
          <cell r="D28" t="str">
            <v>E250D</v>
          </cell>
          <cell r="E28" t="str">
            <v>1" x 8'</v>
          </cell>
          <cell r="G28" t="str">
            <v>EA</v>
          </cell>
          <cell r="J28" t="str">
            <v>I</v>
          </cell>
          <cell r="K28">
            <v>2.5299999999999998</v>
          </cell>
          <cell r="L28">
            <v>42.5</v>
          </cell>
          <cell r="M28">
            <v>0.55000000000000004</v>
          </cell>
          <cell r="N28">
            <v>19.124999999999996</v>
          </cell>
          <cell r="O28">
            <v>3.5299999999999998E-2</v>
          </cell>
          <cell r="P28">
            <v>0</v>
          </cell>
          <cell r="Q28">
            <v>0</v>
          </cell>
          <cell r="R28">
            <v>19.160299999999996</v>
          </cell>
          <cell r="S28">
            <v>1</v>
          </cell>
          <cell r="T28">
            <v>2.64</v>
          </cell>
          <cell r="U28">
            <v>50.58</v>
          </cell>
          <cell r="V28">
            <v>2.0000000000003126E-2</v>
          </cell>
          <cell r="X28">
            <v>50.6</v>
          </cell>
          <cell r="Y28">
            <v>0.31152353575278496</v>
          </cell>
          <cell r="Z28">
            <v>50.5</v>
          </cell>
          <cell r="AA28">
            <v>2E-3</v>
          </cell>
          <cell r="AB28" t="str">
            <v>YES</v>
          </cell>
          <cell r="AC28">
            <v>50.6</v>
          </cell>
          <cell r="AD28" t="str">
            <v>I</v>
          </cell>
          <cell r="AE28" t="e">
            <v>#N/A</v>
          </cell>
          <cell r="AF28" t="e">
            <v>#N/A</v>
          </cell>
          <cell r="AG28">
            <v>1</v>
          </cell>
          <cell r="AH28" t="e">
            <v>#N/A</v>
          </cell>
          <cell r="AI28">
            <v>0</v>
          </cell>
          <cell r="AJ28">
            <v>0</v>
          </cell>
          <cell r="AL28" t="e">
            <v>#N/A</v>
          </cell>
          <cell r="AM28" t="e">
            <v>#N/A</v>
          </cell>
          <cell r="AN28" t="str">
            <v/>
          </cell>
          <cell r="AO28" t="str">
            <v>x</v>
          </cell>
        </row>
        <row r="29">
          <cell r="B29" t="str">
            <v>SHE300D</v>
          </cell>
          <cell r="C29" t="str">
            <v>Deco</v>
          </cell>
          <cell r="D29" t="str">
            <v>E300D</v>
          </cell>
          <cell r="E29" t="str">
            <v>1-3/16" x 8'</v>
          </cell>
          <cell r="G29" t="str">
            <v>EA</v>
          </cell>
          <cell r="J29" t="str">
            <v>I</v>
          </cell>
          <cell r="K29">
            <v>2.76</v>
          </cell>
          <cell r="L29">
            <v>44.84</v>
          </cell>
          <cell r="M29">
            <v>0.55000000000000004</v>
          </cell>
          <cell r="N29">
            <v>20.178000000000001</v>
          </cell>
          <cell r="O29">
            <v>3.7600000000000001E-2</v>
          </cell>
          <cell r="P29">
            <v>0</v>
          </cell>
          <cell r="Q29">
            <v>0</v>
          </cell>
          <cell r="R29">
            <v>20.215600000000002</v>
          </cell>
          <cell r="S29">
            <v>1</v>
          </cell>
          <cell r="T29">
            <v>2.64</v>
          </cell>
          <cell r="U29">
            <v>53.37</v>
          </cell>
          <cell r="V29">
            <v>3.0000000000001137E-2</v>
          </cell>
          <cell r="X29">
            <v>53.4</v>
          </cell>
          <cell r="Y29">
            <v>0.31169220292815791</v>
          </cell>
          <cell r="Z29">
            <v>53.3</v>
          </cell>
          <cell r="AA29">
            <v>2E-3</v>
          </cell>
          <cell r="AB29" t="str">
            <v>YES</v>
          </cell>
          <cell r="AC29">
            <v>53.4</v>
          </cell>
          <cell r="AD29" t="str">
            <v>I</v>
          </cell>
          <cell r="AE29" t="e">
            <v>#N/A</v>
          </cell>
          <cell r="AF29" t="e">
            <v>#N/A</v>
          </cell>
          <cell r="AG29">
            <v>1</v>
          </cell>
          <cell r="AH29" t="e">
            <v>#N/A</v>
          </cell>
          <cell r="AI29">
            <v>0</v>
          </cell>
          <cell r="AJ29">
            <v>0</v>
          </cell>
          <cell r="AL29" t="e">
            <v>#N/A</v>
          </cell>
          <cell r="AM29" t="e">
            <v>#N/A</v>
          </cell>
          <cell r="AN29" t="str">
            <v/>
          </cell>
          <cell r="AO29" t="str">
            <v>x</v>
          </cell>
        </row>
        <row r="30">
          <cell r="B30" t="str">
            <v>SHA60ABGB</v>
          </cell>
          <cell r="C30" t="str">
            <v>Jolly-Anod Alum-Floors</v>
          </cell>
          <cell r="D30" t="str">
            <v>A60ABGB</v>
          </cell>
          <cell r="E30" t="str">
            <v>1/4" x 8'</v>
          </cell>
          <cell r="G30" t="str">
            <v>EA</v>
          </cell>
          <cell r="J30" t="str">
            <v>I</v>
          </cell>
          <cell r="K30">
            <v>0.47</v>
          </cell>
          <cell r="L30">
            <v>18.399999999999999</v>
          </cell>
          <cell r="M30">
            <v>0.55000000000000004</v>
          </cell>
          <cell r="N30">
            <v>8.2799999999999994</v>
          </cell>
          <cell r="O30">
            <v>1.4700000000000001E-2</v>
          </cell>
          <cell r="P30">
            <v>0</v>
          </cell>
          <cell r="Q30">
            <v>0</v>
          </cell>
          <cell r="R30">
            <v>8.2946999999999989</v>
          </cell>
          <cell r="S30">
            <v>1</v>
          </cell>
          <cell r="T30">
            <v>2.64</v>
          </cell>
          <cell r="U30">
            <v>21.9</v>
          </cell>
          <cell r="V30">
            <v>0</v>
          </cell>
          <cell r="X30">
            <v>21.9</v>
          </cell>
          <cell r="Y30">
            <v>0.31135740971357417</v>
          </cell>
          <cell r="Z30">
            <v>21.85</v>
          </cell>
          <cell r="AA30">
            <v>2E-3</v>
          </cell>
          <cell r="AB30" t="str">
            <v>YES</v>
          </cell>
          <cell r="AC30">
            <v>21.9</v>
          </cell>
          <cell r="AD30" t="str">
            <v>I</v>
          </cell>
          <cell r="AE30" t="e">
            <v>#N/A</v>
          </cell>
          <cell r="AF30" t="e">
            <v>#N/A</v>
          </cell>
          <cell r="AG30">
            <v>1</v>
          </cell>
          <cell r="AH30" t="e">
            <v>#N/A</v>
          </cell>
          <cell r="AI30">
            <v>0</v>
          </cell>
          <cell r="AJ30">
            <v>0</v>
          </cell>
          <cell r="AL30" t="e">
            <v>#N/A</v>
          </cell>
          <cell r="AM30" t="e">
            <v>#N/A</v>
          </cell>
          <cell r="AN30" t="str">
            <v/>
          </cell>
          <cell r="AO30" t="str">
            <v>x</v>
          </cell>
        </row>
        <row r="31">
          <cell r="B31" t="str">
            <v>SHA80ABGB</v>
          </cell>
          <cell r="C31" t="str">
            <v>Jolly-Anod Alum-Floors</v>
          </cell>
          <cell r="D31" t="str">
            <v>A80ABGB</v>
          </cell>
          <cell r="E31" t="str">
            <v>5/16" x 8'</v>
          </cell>
          <cell r="G31" t="str">
            <v>EA</v>
          </cell>
          <cell r="J31" t="str">
            <v>I</v>
          </cell>
          <cell r="K31">
            <v>0.52</v>
          </cell>
          <cell r="L31">
            <v>19.350000000000001</v>
          </cell>
          <cell r="M31">
            <v>0.55000000000000004</v>
          </cell>
          <cell r="N31">
            <v>8.7074999999999996</v>
          </cell>
          <cell r="O31">
            <v>1.5200000000000002E-2</v>
          </cell>
          <cell r="P31">
            <v>0</v>
          </cell>
          <cell r="Q31">
            <v>0</v>
          </cell>
          <cell r="R31">
            <v>8.7226999999999997</v>
          </cell>
          <cell r="S31">
            <v>1</v>
          </cell>
          <cell r="T31">
            <v>2.64</v>
          </cell>
          <cell r="U31">
            <v>23.03</v>
          </cell>
          <cell r="V31">
            <v>0.02</v>
          </cell>
          <cell r="X31">
            <v>23.05</v>
          </cell>
          <cell r="Y31">
            <v>0.31195424965490054</v>
          </cell>
          <cell r="Z31">
            <v>23</v>
          </cell>
          <cell r="AA31">
            <v>2E-3</v>
          </cell>
          <cell r="AB31" t="str">
            <v>YES</v>
          </cell>
          <cell r="AC31">
            <v>23.05</v>
          </cell>
          <cell r="AD31" t="str">
            <v>I</v>
          </cell>
          <cell r="AE31" t="e">
            <v>#N/A</v>
          </cell>
          <cell r="AF31" t="e">
            <v>#N/A</v>
          </cell>
          <cell r="AG31">
            <v>1</v>
          </cell>
          <cell r="AH31" t="e">
            <v>#N/A</v>
          </cell>
          <cell r="AI31">
            <v>0</v>
          </cell>
          <cell r="AJ31">
            <v>0</v>
          </cell>
          <cell r="AL31" t="e">
            <v>#N/A</v>
          </cell>
          <cell r="AM31" t="e">
            <v>#N/A</v>
          </cell>
          <cell r="AN31" t="str">
            <v/>
          </cell>
          <cell r="AO31" t="str">
            <v>x</v>
          </cell>
        </row>
        <row r="32">
          <cell r="B32" t="str">
            <v>SHA100ABGB</v>
          </cell>
          <cell r="C32" t="str">
            <v>Jolly-Anod Alum-Floors</v>
          </cell>
          <cell r="D32" t="str">
            <v>A100ABGB</v>
          </cell>
          <cell r="E32" t="str">
            <v>3/8" x 8'</v>
          </cell>
          <cell r="G32" t="str">
            <v>EA</v>
          </cell>
          <cell r="J32" t="str">
            <v>I</v>
          </cell>
          <cell r="K32">
            <v>0.56999999999999995</v>
          </cell>
          <cell r="L32">
            <v>20.329999999999998</v>
          </cell>
          <cell r="M32">
            <v>0.55000000000000004</v>
          </cell>
          <cell r="N32">
            <v>9.1484999999999985</v>
          </cell>
          <cell r="O32">
            <v>1.5699999999999999E-2</v>
          </cell>
          <cell r="P32">
            <v>0</v>
          </cell>
          <cell r="Q32">
            <v>0</v>
          </cell>
          <cell r="R32">
            <v>9.1641999999999992</v>
          </cell>
          <cell r="S32">
            <v>1</v>
          </cell>
          <cell r="T32">
            <v>2.64</v>
          </cell>
          <cell r="U32">
            <v>24.19</v>
          </cell>
          <cell r="V32">
            <v>1.0000000000005116E-2</v>
          </cell>
          <cell r="X32">
            <v>24.2</v>
          </cell>
          <cell r="Y32">
            <v>0.31148009015777617</v>
          </cell>
          <cell r="Z32">
            <v>24.15</v>
          </cell>
          <cell r="AA32">
            <v>2E-3</v>
          </cell>
          <cell r="AB32" t="str">
            <v>YES</v>
          </cell>
          <cell r="AC32">
            <v>24.2</v>
          </cell>
          <cell r="AD32" t="str">
            <v>I</v>
          </cell>
          <cell r="AE32" t="e">
            <v>#N/A</v>
          </cell>
          <cell r="AF32" t="e">
            <v>#N/A</v>
          </cell>
          <cell r="AG32">
            <v>1</v>
          </cell>
          <cell r="AH32" t="e">
            <v>#N/A</v>
          </cell>
          <cell r="AI32">
            <v>0</v>
          </cell>
          <cell r="AJ32">
            <v>0</v>
          </cell>
          <cell r="AL32" t="e">
            <v>#N/A</v>
          </cell>
          <cell r="AM32" t="e">
            <v>#N/A</v>
          </cell>
          <cell r="AN32" t="str">
            <v/>
          </cell>
          <cell r="AO32" t="str">
            <v>x</v>
          </cell>
        </row>
        <row r="33">
          <cell r="B33" t="str">
            <v>SHA125ABGB</v>
          </cell>
          <cell r="C33" t="str">
            <v>Jolly-Anod Alum-Floors</v>
          </cell>
          <cell r="D33" t="str">
            <v>A125ABGB</v>
          </cell>
          <cell r="E33" t="str">
            <v>1/2" x 8'</v>
          </cell>
          <cell r="G33" t="str">
            <v>EA</v>
          </cell>
          <cell r="J33" t="str">
            <v>I</v>
          </cell>
          <cell r="K33">
            <v>0.55000000000000004</v>
          </cell>
          <cell r="L33">
            <v>21.59</v>
          </cell>
          <cell r="M33">
            <v>0.55000000000000004</v>
          </cell>
          <cell r="N33">
            <v>9.7154999999999987</v>
          </cell>
          <cell r="O33">
            <v>1.55E-2</v>
          </cell>
          <cell r="P33">
            <v>0</v>
          </cell>
          <cell r="Q33">
            <v>0</v>
          </cell>
          <cell r="R33">
            <v>9.7309999999999981</v>
          </cell>
          <cell r="S33">
            <v>1</v>
          </cell>
          <cell r="T33">
            <v>2.64</v>
          </cell>
          <cell r="U33">
            <v>25.69</v>
          </cell>
          <cell r="V33">
            <v>1.0000000000005116E-2</v>
          </cell>
          <cell r="X33">
            <v>25.7</v>
          </cell>
          <cell r="Y33">
            <v>0.31156703218960047</v>
          </cell>
          <cell r="Z33">
            <v>25.65</v>
          </cell>
          <cell r="AA33">
            <v>2E-3</v>
          </cell>
          <cell r="AB33" t="str">
            <v>YES</v>
          </cell>
          <cell r="AC33">
            <v>25.7</v>
          </cell>
          <cell r="AD33" t="str">
            <v>I</v>
          </cell>
          <cell r="AE33" t="e">
            <v>#N/A</v>
          </cell>
          <cell r="AF33" t="e">
            <v>#N/A</v>
          </cell>
          <cell r="AG33">
            <v>1</v>
          </cell>
          <cell r="AH33" t="e">
            <v>#N/A</v>
          </cell>
          <cell r="AI33">
            <v>0</v>
          </cell>
          <cell r="AJ33">
            <v>0</v>
          </cell>
          <cell r="AL33" t="e">
            <v>#N/A</v>
          </cell>
          <cell r="AM33" t="e">
            <v>#N/A</v>
          </cell>
          <cell r="AN33" t="str">
            <v/>
          </cell>
          <cell r="AO33" t="str">
            <v>x</v>
          </cell>
        </row>
        <row r="34">
          <cell r="B34" t="str">
            <v>SHA60AMGB</v>
          </cell>
          <cell r="C34" t="str">
            <v>Jolly-Anod Alum-Floors</v>
          </cell>
          <cell r="D34" t="str">
            <v>A60AMGB</v>
          </cell>
          <cell r="E34" t="str">
            <v>1/4" x 8'</v>
          </cell>
          <cell r="G34" t="str">
            <v>EA</v>
          </cell>
          <cell r="J34" t="str">
            <v>I</v>
          </cell>
          <cell r="K34">
            <v>0.39</v>
          </cell>
          <cell r="L34">
            <v>16.41</v>
          </cell>
          <cell r="M34">
            <v>0.55000000000000004</v>
          </cell>
          <cell r="N34">
            <v>7.3844999999999992</v>
          </cell>
          <cell r="O34">
            <v>1.3900000000000001E-2</v>
          </cell>
          <cell r="P34">
            <v>0</v>
          </cell>
          <cell r="Q34">
            <v>0</v>
          </cell>
          <cell r="R34">
            <v>7.3983999999999988</v>
          </cell>
          <cell r="S34">
            <v>1</v>
          </cell>
          <cell r="T34">
            <v>2.64</v>
          </cell>
          <cell r="U34">
            <v>19.53</v>
          </cell>
          <cell r="V34">
            <v>0.02</v>
          </cell>
          <cell r="X34">
            <v>19.55</v>
          </cell>
          <cell r="Y34">
            <v>0.31193675889328082</v>
          </cell>
          <cell r="Z34">
            <v>19.5</v>
          </cell>
          <cell r="AA34">
            <v>3.0000000000000001E-3</v>
          </cell>
          <cell r="AB34" t="str">
            <v>YES</v>
          </cell>
          <cell r="AC34">
            <v>19.55</v>
          </cell>
          <cell r="AD34" t="str">
            <v>I</v>
          </cell>
          <cell r="AE34" t="e">
            <v>#N/A</v>
          </cell>
          <cell r="AF34" t="e">
            <v>#N/A</v>
          </cell>
          <cell r="AG34">
            <v>1</v>
          </cell>
          <cell r="AH34" t="e">
            <v>#N/A</v>
          </cell>
          <cell r="AI34">
            <v>0</v>
          </cell>
          <cell r="AJ34">
            <v>0</v>
          </cell>
          <cell r="AL34" t="e">
            <v>#N/A</v>
          </cell>
          <cell r="AM34" t="e">
            <v>#N/A</v>
          </cell>
          <cell r="AN34" t="str">
            <v/>
          </cell>
          <cell r="AO34" t="str">
            <v>x</v>
          </cell>
        </row>
        <row r="35">
          <cell r="B35" t="str">
            <v>SHA80AMGB</v>
          </cell>
          <cell r="C35" t="str">
            <v>Jolly-Anod Alum-Floors</v>
          </cell>
          <cell r="D35" t="str">
            <v>A80AMGB</v>
          </cell>
          <cell r="E35" t="str">
            <v>5/16" x 8'</v>
          </cell>
          <cell r="G35" t="str">
            <v>EA</v>
          </cell>
          <cell r="J35" t="str">
            <v>I</v>
          </cell>
          <cell r="K35">
            <v>0.51</v>
          </cell>
          <cell r="L35">
            <v>16.97</v>
          </cell>
          <cell r="M35">
            <v>0.55000000000000004</v>
          </cell>
          <cell r="N35">
            <v>7.636499999999999</v>
          </cell>
          <cell r="O35">
            <v>1.5100000000000001E-2</v>
          </cell>
          <cell r="P35">
            <v>0</v>
          </cell>
          <cell r="Q35">
            <v>0</v>
          </cell>
          <cell r="R35">
            <v>7.6515999999999993</v>
          </cell>
          <cell r="S35">
            <v>1</v>
          </cell>
          <cell r="T35">
            <v>2.64</v>
          </cell>
          <cell r="U35">
            <v>20.2</v>
          </cell>
          <cell r="V35">
            <v>0</v>
          </cell>
          <cell r="X35">
            <v>20.2</v>
          </cell>
          <cell r="Y35">
            <v>0.31128712871287145</v>
          </cell>
          <cell r="Z35">
            <v>20.149999999999999</v>
          </cell>
          <cell r="AA35">
            <v>2E-3</v>
          </cell>
          <cell r="AB35" t="str">
            <v>YES</v>
          </cell>
          <cell r="AC35">
            <v>20.2</v>
          </cell>
          <cell r="AD35" t="str">
            <v>I</v>
          </cell>
          <cell r="AE35" t="e">
            <v>#N/A</v>
          </cell>
          <cell r="AF35" t="e">
            <v>#N/A</v>
          </cell>
          <cell r="AG35">
            <v>1</v>
          </cell>
          <cell r="AH35" t="e">
            <v>#N/A</v>
          </cell>
          <cell r="AI35">
            <v>0</v>
          </cell>
          <cell r="AJ35">
            <v>0</v>
          </cell>
          <cell r="AL35" t="e">
            <v>#N/A</v>
          </cell>
          <cell r="AM35" t="e">
            <v>#N/A</v>
          </cell>
          <cell r="AN35" t="str">
            <v/>
          </cell>
          <cell r="AO35" t="str">
            <v>x</v>
          </cell>
        </row>
        <row r="36">
          <cell r="B36" t="str">
            <v>SHA100AMGB</v>
          </cell>
          <cell r="C36" t="str">
            <v>Jolly-Anod Alum-Floors</v>
          </cell>
          <cell r="D36" t="str">
            <v>A100AMGB</v>
          </cell>
          <cell r="E36" t="str">
            <v>3/8" x 8'</v>
          </cell>
          <cell r="G36" t="str">
            <v>EA</v>
          </cell>
          <cell r="J36" t="str">
            <v>I</v>
          </cell>
          <cell r="K36">
            <v>0.6</v>
          </cell>
          <cell r="L36">
            <v>18.21</v>
          </cell>
          <cell r="M36">
            <v>0.55000000000000004</v>
          </cell>
          <cell r="N36">
            <v>8.1944999999999997</v>
          </cell>
          <cell r="O36">
            <v>1.6E-2</v>
          </cell>
          <cell r="P36">
            <v>0</v>
          </cell>
          <cell r="Q36">
            <v>0</v>
          </cell>
          <cell r="R36">
            <v>8.2104999999999997</v>
          </cell>
          <cell r="S36">
            <v>1</v>
          </cell>
          <cell r="T36">
            <v>2.64</v>
          </cell>
          <cell r="U36">
            <v>21.68</v>
          </cell>
          <cell r="V36">
            <v>2.0000000000003126E-2</v>
          </cell>
          <cell r="X36">
            <v>21.7</v>
          </cell>
          <cell r="Y36">
            <v>0.3120653540008379</v>
          </cell>
          <cell r="Z36">
            <v>21.65</v>
          </cell>
          <cell r="AA36">
            <v>2E-3</v>
          </cell>
          <cell r="AB36" t="str">
            <v>YES</v>
          </cell>
          <cell r="AC36">
            <v>21.7</v>
          </cell>
          <cell r="AD36" t="str">
            <v>I</v>
          </cell>
          <cell r="AE36" t="e">
            <v>#N/A</v>
          </cell>
          <cell r="AF36" t="e">
            <v>#N/A</v>
          </cell>
          <cell r="AG36">
            <v>1</v>
          </cell>
          <cell r="AH36" t="e">
            <v>#N/A</v>
          </cell>
          <cell r="AI36">
            <v>0</v>
          </cell>
          <cell r="AJ36">
            <v>0</v>
          </cell>
          <cell r="AL36" t="e">
            <v>#N/A</v>
          </cell>
          <cell r="AM36" t="e">
            <v>#N/A</v>
          </cell>
          <cell r="AN36" t="str">
            <v/>
          </cell>
          <cell r="AO36" t="str">
            <v>x</v>
          </cell>
        </row>
        <row r="37">
          <cell r="B37" t="str">
            <v>SHA125AMGB</v>
          </cell>
          <cell r="C37" t="str">
            <v>Jolly-Anod Alum-Floors</v>
          </cell>
          <cell r="D37" t="str">
            <v>A125AMGB</v>
          </cell>
          <cell r="E37" t="str">
            <v>1/2" x 8'</v>
          </cell>
          <cell r="G37" t="str">
            <v>EA</v>
          </cell>
          <cell r="J37" t="str">
            <v>I</v>
          </cell>
          <cell r="K37">
            <v>0.52</v>
          </cell>
          <cell r="L37">
            <v>19.18</v>
          </cell>
          <cell r="M37">
            <v>0.55000000000000004</v>
          </cell>
          <cell r="N37">
            <v>8.6309999999999985</v>
          </cell>
          <cell r="O37">
            <v>1.5200000000000002E-2</v>
          </cell>
          <cell r="P37">
            <v>0</v>
          </cell>
          <cell r="Q37">
            <v>0</v>
          </cell>
          <cell r="R37">
            <v>8.6461999999999986</v>
          </cell>
          <cell r="S37">
            <v>1</v>
          </cell>
          <cell r="T37">
            <v>2.64</v>
          </cell>
          <cell r="U37">
            <v>22.83</v>
          </cell>
          <cell r="V37">
            <v>0.02</v>
          </cell>
          <cell r="X37">
            <v>22.85</v>
          </cell>
          <cell r="Y37">
            <v>0.31201909687686519</v>
          </cell>
          <cell r="Z37">
            <v>22.8</v>
          </cell>
          <cell r="AA37">
            <v>2E-3</v>
          </cell>
          <cell r="AB37" t="str">
            <v>YES</v>
          </cell>
          <cell r="AC37">
            <v>22.85</v>
          </cell>
          <cell r="AD37" t="str">
            <v>I</v>
          </cell>
          <cell r="AE37" t="e">
            <v>#N/A</v>
          </cell>
          <cell r="AF37" t="e">
            <v>#N/A</v>
          </cell>
          <cell r="AG37">
            <v>1</v>
          </cell>
          <cell r="AH37" t="e">
            <v>#N/A</v>
          </cell>
          <cell r="AI37">
            <v>0</v>
          </cell>
          <cell r="AJ37">
            <v>0</v>
          </cell>
          <cell r="AL37" t="e">
            <v>#N/A</v>
          </cell>
          <cell r="AM37" t="e">
            <v>#N/A</v>
          </cell>
          <cell r="AN37" t="str">
            <v/>
          </cell>
          <cell r="AO37" t="str">
            <v>x</v>
          </cell>
        </row>
        <row r="38">
          <cell r="B38" t="str">
            <v>SHA60ACGB</v>
          </cell>
          <cell r="C38" t="str">
            <v>Jolly-Anod Alum-Floors</v>
          </cell>
          <cell r="D38" t="str">
            <v>A60ACGB</v>
          </cell>
          <cell r="E38" t="str">
            <v>1/4" x 8'</v>
          </cell>
          <cell r="G38" t="str">
            <v>EA</v>
          </cell>
          <cell r="J38" t="str">
            <v>I</v>
          </cell>
          <cell r="K38">
            <v>0.44</v>
          </cell>
          <cell r="L38">
            <v>15.56</v>
          </cell>
          <cell r="M38">
            <v>0.55000000000000004</v>
          </cell>
          <cell r="N38">
            <v>7.0019999999999998</v>
          </cell>
          <cell r="O38">
            <v>1.44E-2</v>
          </cell>
          <cell r="P38">
            <v>0</v>
          </cell>
          <cell r="Q38">
            <v>0</v>
          </cell>
          <cell r="R38">
            <v>7.0164</v>
          </cell>
          <cell r="S38">
            <v>1</v>
          </cell>
          <cell r="T38">
            <v>2.64</v>
          </cell>
          <cell r="U38">
            <v>18.52</v>
          </cell>
          <cell r="V38">
            <v>0.03</v>
          </cell>
          <cell r="X38">
            <v>18.55</v>
          </cell>
          <cell r="Y38">
            <v>0.31228620436167609</v>
          </cell>
          <cell r="Z38">
            <v>18.5</v>
          </cell>
          <cell r="AA38">
            <v>3.0000000000000001E-3</v>
          </cell>
          <cell r="AB38" t="str">
            <v>YES</v>
          </cell>
          <cell r="AC38">
            <v>18.55</v>
          </cell>
          <cell r="AD38" t="str">
            <v>I</v>
          </cell>
          <cell r="AE38" t="e">
            <v>#N/A</v>
          </cell>
          <cell r="AF38" t="e">
            <v>#N/A</v>
          </cell>
          <cell r="AG38">
            <v>1</v>
          </cell>
          <cell r="AH38" t="e">
            <v>#N/A</v>
          </cell>
          <cell r="AI38">
            <v>0</v>
          </cell>
          <cell r="AJ38">
            <v>0</v>
          </cell>
          <cell r="AL38" t="e">
            <v>#N/A</v>
          </cell>
          <cell r="AM38" t="e">
            <v>#N/A</v>
          </cell>
          <cell r="AN38" t="str">
            <v/>
          </cell>
          <cell r="AO38" t="str">
            <v>x</v>
          </cell>
        </row>
        <row r="39">
          <cell r="B39" t="str">
            <v>SHA80ACGB</v>
          </cell>
          <cell r="C39" t="str">
            <v>Jolly-Anod Alum-Floors</v>
          </cell>
          <cell r="D39" t="str">
            <v>A80ACGB</v>
          </cell>
          <cell r="E39" t="str">
            <v>5/16" x 8'</v>
          </cell>
          <cell r="G39" t="str">
            <v>EA</v>
          </cell>
          <cell r="J39" t="str">
            <v>I</v>
          </cell>
          <cell r="K39">
            <v>0.52</v>
          </cell>
          <cell r="L39">
            <v>16</v>
          </cell>
          <cell r="M39">
            <v>0.55000000000000004</v>
          </cell>
          <cell r="N39">
            <v>7.1999999999999993</v>
          </cell>
          <cell r="O39">
            <v>1.5200000000000002E-2</v>
          </cell>
          <cell r="P39">
            <v>0</v>
          </cell>
          <cell r="Q39">
            <v>0</v>
          </cell>
          <cell r="R39">
            <v>7.2151999999999994</v>
          </cell>
          <cell r="S39">
            <v>1</v>
          </cell>
          <cell r="T39">
            <v>2.64</v>
          </cell>
          <cell r="U39">
            <v>19.05</v>
          </cell>
          <cell r="V39">
            <v>0</v>
          </cell>
          <cell r="X39">
            <v>19.05</v>
          </cell>
          <cell r="Y39">
            <v>0.31136244333094737</v>
          </cell>
          <cell r="Z39">
            <v>19</v>
          </cell>
          <cell r="AA39">
            <v>3.0000000000000001E-3</v>
          </cell>
          <cell r="AB39" t="str">
            <v>YES</v>
          </cell>
          <cell r="AC39">
            <v>19.05</v>
          </cell>
          <cell r="AD39" t="str">
            <v>I</v>
          </cell>
          <cell r="AE39" t="e">
            <v>#N/A</v>
          </cell>
          <cell r="AF39" t="e">
            <v>#N/A</v>
          </cell>
          <cell r="AG39">
            <v>1</v>
          </cell>
          <cell r="AH39" t="e">
            <v>#N/A</v>
          </cell>
          <cell r="AI39">
            <v>0</v>
          </cell>
          <cell r="AJ39">
            <v>0</v>
          </cell>
          <cell r="AL39" t="e">
            <v>#N/A</v>
          </cell>
          <cell r="AM39" t="e">
            <v>#N/A</v>
          </cell>
          <cell r="AN39" t="str">
            <v/>
          </cell>
          <cell r="AO39" t="str">
            <v>x</v>
          </cell>
        </row>
        <row r="40">
          <cell r="B40" t="str">
            <v>SHA100ACGB</v>
          </cell>
          <cell r="C40" t="str">
            <v>Jolly-Anod Alum-Floors</v>
          </cell>
          <cell r="D40" t="str">
            <v>A100ACGB</v>
          </cell>
          <cell r="E40" t="str">
            <v>3/8" x 8'</v>
          </cell>
          <cell r="G40" t="str">
            <v>EA</v>
          </cell>
          <cell r="J40" t="str">
            <v>I</v>
          </cell>
          <cell r="K40">
            <v>0.52</v>
          </cell>
          <cell r="L40">
            <v>17.7</v>
          </cell>
          <cell r="M40">
            <v>0.55000000000000004</v>
          </cell>
          <cell r="N40">
            <v>7.964999999999999</v>
          </cell>
          <cell r="O40">
            <v>1.5200000000000002E-2</v>
          </cell>
          <cell r="P40">
            <v>0</v>
          </cell>
          <cell r="Q40">
            <v>0</v>
          </cell>
          <cell r="R40">
            <v>7.9801999999999991</v>
          </cell>
          <cell r="S40">
            <v>1</v>
          </cell>
          <cell r="T40">
            <v>2.64</v>
          </cell>
          <cell r="U40">
            <v>21.07</v>
          </cell>
          <cell r="V40">
            <v>3.0000000000001137E-2</v>
          </cell>
          <cell r="X40">
            <v>21.1</v>
          </cell>
          <cell r="Y40">
            <v>0.31234812580784166</v>
          </cell>
          <cell r="Z40">
            <v>21.05</v>
          </cell>
          <cell r="AA40">
            <v>2E-3</v>
          </cell>
          <cell r="AB40" t="str">
            <v>YES</v>
          </cell>
          <cell r="AC40">
            <v>21.1</v>
          </cell>
          <cell r="AD40" t="str">
            <v>I</v>
          </cell>
          <cell r="AE40" t="e">
            <v>#N/A</v>
          </cell>
          <cell r="AF40" t="e">
            <v>#N/A</v>
          </cell>
          <cell r="AG40">
            <v>1</v>
          </cell>
          <cell r="AH40" t="e">
            <v>#N/A</v>
          </cell>
          <cell r="AI40">
            <v>0</v>
          </cell>
          <cell r="AJ40">
            <v>0</v>
          </cell>
          <cell r="AL40" t="e">
            <v>#N/A</v>
          </cell>
          <cell r="AM40" t="e">
            <v>#N/A</v>
          </cell>
          <cell r="AN40" t="str">
            <v/>
          </cell>
          <cell r="AO40" t="str">
            <v>x</v>
          </cell>
        </row>
        <row r="41">
          <cell r="B41" t="str">
            <v>SHA125ACGB</v>
          </cell>
          <cell r="C41" t="str">
            <v>Jolly-Anod Alum-Floors</v>
          </cell>
          <cell r="D41" t="str">
            <v>A125ACGB</v>
          </cell>
          <cell r="E41" t="str">
            <v>1/2" x 8'</v>
          </cell>
          <cell r="G41" t="str">
            <v>EA</v>
          </cell>
          <cell r="J41" t="str">
            <v>I</v>
          </cell>
          <cell r="K41">
            <v>0.56999999999999995</v>
          </cell>
          <cell r="L41">
            <v>18.68</v>
          </cell>
          <cell r="M41">
            <v>0.55000000000000004</v>
          </cell>
          <cell r="N41">
            <v>8.4059999999999988</v>
          </cell>
          <cell r="O41">
            <v>1.5699999999999999E-2</v>
          </cell>
          <cell r="P41">
            <v>0</v>
          </cell>
          <cell r="Q41">
            <v>0</v>
          </cell>
          <cell r="R41">
            <v>8.4216999999999995</v>
          </cell>
          <cell r="S41">
            <v>1</v>
          </cell>
          <cell r="T41">
            <v>2.64</v>
          </cell>
          <cell r="U41">
            <v>22.23</v>
          </cell>
          <cell r="V41">
            <v>0.02</v>
          </cell>
          <cell r="X41">
            <v>22.25</v>
          </cell>
          <cell r="Y41">
            <v>0.31181205311542398</v>
          </cell>
          <cell r="Z41">
            <v>22.2</v>
          </cell>
          <cell r="AA41">
            <v>2E-3</v>
          </cell>
          <cell r="AB41" t="str">
            <v>YES</v>
          </cell>
          <cell r="AC41">
            <v>22.25</v>
          </cell>
          <cell r="AD41" t="str">
            <v>I</v>
          </cell>
          <cell r="AE41" t="e">
            <v>#N/A</v>
          </cell>
          <cell r="AF41" t="e">
            <v>#N/A</v>
          </cell>
          <cell r="AG41">
            <v>1</v>
          </cell>
          <cell r="AH41" t="e">
            <v>#N/A</v>
          </cell>
          <cell r="AI41">
            <v>0</v>
          </cell>
          <cell r="AJ41">
            <v>0</v>
          </cell>
          <cell r="AL41" t="e">
            <v>#N/A</v>
          </cell>
          <cell r="AM41" t="e">
            <v>#N/A</v>
          </cell>
          <cell r="AN41" t="str">
            <v/>
          </cell>
          <cell r="AO41" t="str">
            <v>x</v>
          </cell>
        </row>
        <row r="42">
          <cell r="B42" t="str">
            <v>SHA60AKGB,ATGB</v>
          </cell>
          <cell r="C42" t="str">
            <v>Jolly-Anod Alum-Floors</v>
          </cell>
          <cell r="D42" t="str">
            <v>A60----</v>
          </cell>
          <cell r="E42" t="str">
            <v>1/4" x 8'</v>
          </cell>
          <cell r="G42" t="str">
            <v>EA</v>
          </cell>
          <cell r="J42" t="str">
            <v>I</v>
          </cell>
          <cell r="K42">
            <v>0.46</v>
          </cell>
          <cell r="L42">
            <v>17.22</v>
          </cell>
          <cell r="M42">
            <v>0.55000000000000004</v>
          </cell>
          <cell r="N42">
            <v>7.7489999999999988</v>
          </cell>
          <cell r="O42">
            <v>1.46E-2</v>
          </cell>
          <cell r="P42">
            <v>0</v>
          </cell>
          <cell r="Q42">
            <v>0</v>
          </cell>
          <cell r="R42">
            <v>7.7635999999999985</v>
          </cell>
          <cell r="S42">
            <v>1</v>
          </cell>
          <cell r="T42">
            <v>2.64</v>
          </cell>
          <cell r="U42">
            <v>20.5</v>
          </cell>
          <cell r="V42">
            <v>0</v>
          </cell>
          <cell r="X42">
            <v>20.5</v>
          </cell>
          <cell r="Y42">
            <v>0.3114323725055434</v>
          </cell>
          <cell r="Z42">
            <v>20.45</v>
          </cell>
          <cell r="AA42">
            <v>2E-3</v>
          </cell>
          <cell r="AB42" t="str">
            <v>YES</v>
          </cell>
          <cell r="AC42">
            <v>20.5</v>
          </cell>
          <cell r="AD42" t="str">
            <v>I</v>
          </cell>
          <cell r="AE42" t="e">
            <v>#N/A</v>
          </cell>
          <cell r="AF42" t="e">
            <v>#N/A</v>
          </cell>
          <cell r="AG42">
            <v>1</v>
          </cell>
          <cell r="AH42" t="e">
            <v>#N/A</v>
          </cell>
          <cell r="AI42">
            <v>0</v>
          </cell>
          <cell r="AJ42">
            <v>0</v>
          </cell>
          <cell r="AL42" t="e">
            <v>#N/A</v>
          </cell>
          <cell r="AM42" t="e">
            <v>#N/A</v>
          </cell>
          <cell r="AN42" t="str">
            <v/>
          </cell>
          <cell r="AO42" t="str">
            <v>x</v>
          </cell>
        </row>
        <row r="43">
          <cell r="B43" t="str">
            <v>SHA80AKGB,ATGB</v>
          </cell>
          <cell r="C43" t="str">
            <v>Jolly-Anod Alum-Floors</v>
          </cell>
          <cell r="D43" t="str">
            <v>A80----</v>
          </cell>
          <cell r="E43" t="str">
            <v>5/16" x 8'</v>
          </cell>
          <cell r="G43" t="str">
            <v>EA</v>
          </cell>
          <cell r="J43" t="str">
            <v>I</v>
          </cell>
          <cell r="K43">
            <v>0.51</v>
          </cell>
          <cell r="L43">
            <v>17.760000000000002</v>
          </cell>
          <cell r="M43">
            <v>0.55000000000000004</v>
          </cell>
          <cell r="N43">
            <v>7.992</v>
          </cell>
          <cell r="O43">
            <v>1.5100000000000001E-2</v>
          </cell>
          <cell r="P43">
            <v>0</v>
          </cell>
          <cell r="Q43">
            <v>0</v>
          </cell>
          <cell r="R43">
            <v>8.0070999999999994</v>
          </cell>
          <cell r="S43">
            <v>1</v>
          </cell>
          <cell r="T43">
            <v>2.64</v>
          </cell>
          <cell r="U43">
            <v>21.14</v>
          </cell>
          <cell r="V43">
            <v>0.01</v>
          </cell>
          <cell r="X43">
            <v>21.15</v>
          </cell>
          <cell r="Y43">
            <v>0.31166129378895341</v>
          </cell>
          <cell r="Z43">
            <v>21.1</v>
          </cell>
          <cell r="AA43">
            <v>2E-3</v>
          </cell>
          <cell r="AB43" t="str">
            <v>YES</v>
          </cell>
          <cell r="AC43">
            <v>21.15</v>
          </cell>
          <cell r="AD43" t="str">
            <v>I</v>
          </cell>
          <cell r="AE43" t="e">
            <v>#N/A</v>
          </cell>
          <cell r="AF43" t="e">
            <v>#N/A</v>
          </cell>
          <cell r="AG43">
            <v>1</v>
          </cell>
          <cell r="AH43" t="e">
            <v>#N/A</v>
          </cell>
          <cell r="AI43">
            <v>0</v>
          </cell>
          <cell r="AJ43">
            <v>0</v>
          </cell>
          <cell r="AL43" t="e">
            <v>#N/A</v>
          </cell>
          <cell r="AM43" t="e">
            <v>#N/A</v>
          </cell>
          <cell r="AN43" t="str">
            <v/>
          </cell>
          <cell r="AO43" t="str">
            <v>x</v>
          </cell>
        </row>
        <row r="44">
          <cell r="B44" t="str">
            <v>SHA100AKGB,ATGB</v>
          </cell>
          <cell r="C44" t="str">
            <v>Jolly-Anod Alum-Floors</v>
          </cell>
          <cell r="D44" t="str">
            <v>A100----</v>
          </cell>
          <cell r="E44" t="str">
            <v>3/8" x 8'</v>
          </cell>
          <cell r="G44" t="str">
            <v>EA</v>
          </cell>
          <cell r="J44" t="str">
            <v>I</v>
          </cell>
          <cell r="K44">
            <v>0.59</v>
          </cell>
          <cell r="L44">
            <v>18.13</v>
          </cell>
          <cell r="M44">
            <v>0.55000000000000004</v>
          </cell>
          <cell r="N44">
            <v>8.1584999999999983</v>
          </cell>
          <cell r="O44">
            <v>1.5900000000000001E-2</v>
          </cell>
          <cell r="P44">
            <v>0</v>
          </cell>
          <cell r="Q44">
            <v>0</v>
          </cell>
          <cell r="R44">
            <v>8.1743999999999986</v>
          </cell>
          <cell r="S44">
            <v>1</v>
          </cell>
          <cell r="T44">
            <v>2.64</v>
          </cell>
          <cell r="U44">
            <v>21.58</v>
          </cell>
          <cell r="V44">
            <v>2.0000000000003126E-2</v>
          </cell>
          <cell r="X44">
            <v>21.6</v>
          </cell>
          <cell r="Y44">
            <v>0.31191919191919221</v>
          </cell>
          <cell r="Z44">
            <v>21.55</v>
          </cell>
          <cell r="AA44">
            <v>2E-3</v>
          </cell>
          <cell r="AB44" t="str">
            <v>YES</v>
          </cell>
          <cell r="AC44">
            <v>21.6</v>
          </cell>
          <cell r="AD44" t="str">
            <v>I</v>
          </cell>
          <cell r="AE44" t="e">
            <v>#N/A</v>
          </cell>
          <cell r="AF44" t="e">
            <v>#N/A</v>
          </cell>
          <cell r="AG44">
            <v>1</v>
          </cell>
          <cell r="AH44" t="e">
            <v>#N/A</v>
          </cell>
          <cell r="AI44">
            <v>0</v>
          </cell>
          <cell r="AJ44">
            <v>0</v>
          </cell>
          <cell r="AL44" t="e">
            <v>#N/A</v>
          </cell>
          <cell r="AM44" t="e">
            <v>#N/A</v>
          </cell>
          <cell r="AN44" t="str">
            <v/>
          </cell>
          <cell r="AO44" t="str">
            <v>x</v>
          </cell>
        </row>
        <row r="45">
          <cell r="B45" t="str">
            <v>SHA125AKGB,ATGB</v>
          </cell>
          <cell r="C45" t="str">
            <v>Jolly-Anod Alum-Floors</v>
          </cell>
          <cell r="D45" t="str">
            <v>A125----</v>
          </cell>
          <cell r="E45" t="str">
            <v>1/2" x 8'</v>
          </cell>
          <cell r="G45" t="str">
            <v>EA</v>
          </cell>
          <cell r="J45" t="str">
            <v>I</v>
          </cell>
          <cell r="K45">
            <v>0.55000000000000004</v>
          </cell>
          <cell r="L45">
            <v>18.559999999999999</v>
          </cell>
          <cell r="M45">
            <v>0.55000000000000004</v>
          </cell>
          <cell r="N45">
            <v>8.3519999999999985</v>
          </cell>
          <cell r="O45">
            <v>1.55E-2</v>
          </cell>
          <cell r="P45">
            <v>0</v>
          </cell>
          <cell r="Q45">
            <v>0</v>
          </cell>
          <cell r="R45">
            <v>8.3674999999999979</v>
          </cell>
          <cell r="S45">
            <v>1</v>
          </cell>
          <cell r="T45">
            <v>2.64</v>
          </cell>
          <cell r="U45">
            <v>22.09</v>
          </cell>
          <cell r="V45">
            <v>1.0000000000005116E-2</v>
          </cell>
          <cell r="X45">
            <v>22.1</v>
          </cell>
          <cell r="Y45">
            <v>0.31160016454134126</v>
          </cell>
          <cell r="Z45">
            <v>22.05</v>
          </cell>
          <cell r="AA45">
            <v>2E-3</v>
          </cell>
          <cell r="AB45" t="str">
            <v>YES</v>
          </cell>
          <cell r="AC45">
            <v>22.1</v>
          </cell>
          <cell r="AD45" t="str">
            <v>I</v>
          </cell>
          <cell r="AE45" t="e">
            <v>#N/A</v>
          </cell>
          <cell r="AF45" t="e">
            <v>#N/A</v>
          </cell>
          <cell r="AG45">
            <v>1</v>
          </cell>
          <cell r="AH45" t="e">
            <v>#N/A</v>
          </cell>
          <cell r="AI45">
            <v>0</v>
          </cell>
          <cell r="AJ45">
            <v>0</v>
          </cell>
          <cell r="AL45" t="e">
            <v>#N/A</v>
          </cell>
          <cell r="AM45" t="e">
            <v>#N/A</v>
          </cell>
          <cell r="AN45" t="str">
            <v/>
          </cell>
          <cell r="AO45" t="str">
            <v>x</v>
          </cell>
        </row>
        <row r="46">
          <cell r="B46" t="str">
            <v>SHA60AM</v>
          </cell>
          <cell r="C46" t="str">
            <v>Jolly-Anod Alum-Floors</v>
          </cell>
          <cell r="D46" t="str">
            <v>A60AM</v>
          </cell>
          <cell r="E46" t="str">
            <v>1/4" x 8'</v>
          </cell>
          <cell r="G46" t="str">
            <v>EA</v>
          </cell>
          <cell r="J46" t="str">
            <v>I</v>
          </cell>
          <cell r="K46">
            <v>0.43</v>
          </cell>
          <cell r="L46">
            <v>12.31</v>
          </cell>
          <cell r="M46">
            <v>0.55000000000000004</v>
          </cell>
          <cell r="N46">
            <v>5.5394999999999994</v>
          </cell>
          <cell r="O46">
            <v>1.43E-2</v>
          </cell>
          <cell r="P46">
            <v>0</v>
          </cell>
          <cell r="Q46">
            <v>0</v>
          </cell>
          <cell r="R46">
            <v>5.5537999999999998</v>
          </cell>
          <cell r="S46">
            <v>1</v>
          </cell>
          <cell r="T46">
            <v>2.64</v>
          </cell>
          <cell r="U46">
            <v>14.66</v>
          </cell>
          <cell r="V46">
            <v>-0.01</v>
          </cell>
          <cell r="X46">
            <v>14.65</v>
          </cell>
          <cell r="Y46">
            <v>0.31072913434688187</v>
          </cell>
          <cell r="Z46">
            <v>14.65</v>
          </cell>
          <cell r="AA46" t="str">
            <v/>
          </cell>
          <cell r="AB46" t="str">
            <v/>
          </cell>
          <cell r="AC46">
            <v>14.65</v>
          </cell>
          <cell r="AD46" t="str">
            <v>I</v>
          </cell>
          <cell r="AE46" t="e">
            <v>#N/A</v>
          </cell>
          <cell r="AF46" t="e">
            <v>#N/A</v>
          </cell>
          <cell r="AG46">
            <v>1</v>
          </cell>
          <cell r="AH46" t="e">
            <v>#N/A</v>
          </cell>
          <cell r="AI46">
            <v>0</v>
          </cell>
          <cell r="AJ46">
            <v>0</v>
          </cell>
          <cell r="AL46" t="e">
            <v>#N/A</v>
          </cell>
          <cell r="AM46" t="e">
            <v>#N/A</v>
          </cell>
          <cell r="AN46" t="str">
            <v/>
          </cell>
          <cell r="AO46" t="str">
            <v>x</v>
          </cell>
        </row>
        <row r="47">
          <cell r="B47" t="str">
            <v>SHA80AM</v>
          </cell>
          <cell r="C47" t="str">
            <v>Jolly-Anod Alum-Floors</v>
          </cell>
          <cell r="D47" t="str">
            <v>A80AM</v>
          </cell>
          <cell r="E47" t="str">
            <v>5/16" x 8'</v>
          </cell>
          <cell r="G47" t="str">
            <v>EA</v>
          </cell>
          <cell r="H47" t="str">
            <v>Stock</v>
          </cell>
          <cell r="J47" t="str">
            <v>I</v>
          </cell>
          <cell r="K47">
            <v>0.46</v>
          </cell>
          <cell r="L47">
            <v>12.79</v>
          </cell>
          <cell r="M47">
            <v>0.55000000000000004</v>
          </cell>
          <cell r="N47">
            <v>5.7554999999999987</v>
          </cell>
          <cell r="O47">
            <v>1.46E-2</v>
          </cell>
          <cell r="P47">
            <v>0</v>
          </cell>
          <cell r="Q47">
            <v>0</v>
          </cell>
          <cell r="R47">
            <v>5.7700999999999985</v>
          </cell>
          <cell r="S47">
            <v>1</v>
          </cell>
          <cell r="T47">
            <v>2.64</v>
          </cell>
          <cell r="U47">
            <v>15.23</v>
          </cell>
          <cell r="V47">
            <v>0.02</v>
          </cell>
          <cell r="X47">
            <v>15.25</v>
          </cell>
          <cell r="Y47">
            <v>0.31205961251862918</v>
          </cell>
          <cell r="Z47">
            <v>15.2</v>
          </cell>
          <cell r="AA47">
            <v>3.0000000000000001E-3</v>
          </cell>
          <cell r="AB47" t="str">
            <v>YES</v>
          </cell>
          <cell r="AC47">
            <v>15.25</v>
          </cell>
          <cell r="AD47" t="str">
            <v>I</v>
          </cell>
          <cell r="AE47" t="e">
            <v>#N/A</v>
          </cell>
          <cell r="AF47" t="e">
            <v>#N/A</v>
          </cell>
          <cell r="AG47">
            <v>1</v>
          </cell>
          <cell r="AH47" t="e">
            <v>#N/A</v>
          </cell>
          <cell r="AI47">
            <v>0</v>
          </cell>
          <cell r="AJ47">
            <v>0</v>
          </cell>
          <cell r="AL47" t="e">
            <v>#N/A</v>
          </cell>
          <cell r="AM47" t="e">
            <v>#N/A</v>
          </cell>
          <cell r="AN47" t="str">
            <v/>
          </cell>
          <cell r="AO47" t="str">
            <v>x</v>
          </cell>
        </row>
        <row r="48">
          <cell r="B48" t="str">
            <v>SHA100AM</v>
          </cell>
          <cell r="C48" t="str">
            <v>Jolly-Anod Alum-Floors</v>
          </cell>
          <cell r="D48" t="str">
            <v>A100AM</v>
          </cell>
          <cell r="E48" t="str">
            <v>3/8" x 8'</v>
          </cell>
          <cell r="G48" t="str">
            <v>EA</v>
          </cell>
          <cell r="H48" t="str">
            <v>Stock</v>
          </cell>
          <cell r="J48" t="str">
            <v>I</v>
          </cell>
          <cell r="K48">
            <v>0.47</v>
          </cell>
          <cell r="L48">
            <v>14.28</v>
          </cell>
          <cell r="M48">
            <v>0.55000000000000004</v>
          </cell>
          <cell r="N48">
            <v>6.4259999999999993</v>
          </cell>
          <cell r="O48">
            <v>1.4700000000000001E-2</v>
          </cell>
          <cell r="P48">
            <v>0</v>
          </cell>
          <cell r="Q48">
            <v>0</v>
          </cell>
          <cell r="R48">
            <v>6.4406999999999996</v>
          </cell>
          <cell r="S48">
            <v>1</v>
          </cell>
          <cell r="T48">
            <v>2.64</v>
          </cell>
          <cell r="U48">
            <v>17</v>
          </cell>
          <cell r="V48">
            <v>0</v>
          </cell>
          <cell r="X48">
            <v>17</v>
          </cell>
          <cell r="Y48">
            <v>0.31115508021390387</v>
          </cell>
          <cell r="Z48">
            <v>16.95</v>
          </cell>
          <cell r="AA48">
            <v>3.0000000000000001E-3</v>
          </cell>
          <cell r="AB48" t="str">
            <v>YES</v>
          </cell>
          <cell r="AC48">
            <v>17</v>
          </cell>
          <cell r="AD48" t="str">
            <v>I</v>
          </cell>
          <cell r="AE48" t="e">
            <v>#N/A</v>
          </cell>
          <cell r="AF48" t="e">
            <v>#N/A</v>
          </cell>
          <cell r="AG48">
            <v>1</v>
          </cell>
          <cell r="AH48" t="e">
            <v>#N/A</v>
          </cell>
          <cell r="AI48">
            <v>0</v>
          </cell>
          <cell r="AJ48">
            <v>0</v>
          </cell>
          <cell r="AL48" t="e">
            <v>#N/A</v>
          </cell>
          <cell r="AM48" t="e">
            <v>#N/A</v>
          </cell>
          <cell r="AN48" t="str">
            <v/>
          </cell>
          <cell r="AO48" t="str">
            <v>x</v>
          </cell>
        </row>
        <row r="49">
          <cell r="B49" t="str">
            <v>SHA125AM</v>
          </cell>
          <cell r="C49" t="str">
            <v>Jolly-Anod Alum-Floors</v>
          </cell>
          <cell r="D49" t="str">
            <v>A125AM</v>
          </cell>
          <cell r="E49" t="str">
            <v>1/2" x 8'</v>
          </cell>
          <cell r="G49" t="str">
            <v>EA</v>
          </cell>
          <cell r="J49" t="str">
            <v>I</v>
          </cell>
          <cell r="K49">
            <v>0.49</v>
          </cell>
          <cell r="L49">
            <v>15.25</v>
          </cell>
          <cell r="M49">
            <v>0.55000000000000004</v>
          </cell>
          <cell r="N49">
            <v>6.8624999999999989</v>
          </cell>
          <cell r="O49">
            <v>1.49E-2</v>
          </cell>
          <cell r="P49">
            <v>0</v>
          </cell>
          <cell r="Q49">
            <v>0</v>
          </cell>
          <cell r="R49">
            <v>6.8773999999999988</v>
          </cell>
          <cell r="S49">
            <v>1</v>
          </cell>
          <cell r="T49">
            <v>2.64</v>
          </cell>
          <cell r="U49">
            <v>18.16</v>
          </cell>
          <cell r="V49">
            <v>-0.01</v>
          </cell>
          <cell r="X49">
            <v>18.149999999999999</v>
          </cell>
          <cell r="Y49">
            <v>0.31105434510393198</v>
          </cell>
          <cell r="Z49">
            <v>18.149999999999999</v>
          </cell>
          <cell r="AA49" t="str">
            <v/>
          </cell>
          <cell r="AB49" t="str">
            <v/>
          </cell>
          <cell r="AC49">
            <v>18.149999999999999</v>
          </cell>
          <cell r="AD49" t="str">
            <v>I</v>
          </cell>
          <cell r="AE49" t="e">
            <v>#N/A</v>
          </cell>
          <cell r="AF49" t="e">
            <v>#N/A</v>
          </cell>
          <cell r="AG49">
            <v>1</v>
          </cell>
          <cell r="AH49" t="e">
            <v>#N/A</v>
          </cell>
          <cell r="AI49">
            <v>0</v>
          </cell>
          <cell r="AJ49">
            <v>0</v>
          </cell>
          <cell r="AL49" t="e">
            <v>#N/A</v>
          </cell>
          <cell r="AM49" t="e">
            <v>#N/A</v>
          </cell>
          <cell r="AN49" t="str">
            <v/>
          </cell>
          <cell r="AO49" t="str">
            <v>x</v>
          </cell>
        </row>
        <row r="50">
          <cell r="B50" t="str">
            <v>SHA60AK,AT</v>
          </cell>
          <cell r="C50" t="str">
            <v>Jolly-Anod Alum-Floors</v>
          </cell>
          <cell r="D50" t="str">
            <v xml:space="preserve">A60--  </v>
          </cell>
          <cell r="E50" t="str">
            <v>1/4" x 8'</v>
          </cell>
          <cell r="G50" t="str">
            <v>EA</v>
          </cell>
          <cell r="J50" t="str">
            <v>I</v>
          </cell>
          <cell r="K50">
            <v>0.47</v>
          </cell>
          <cell r="L50">
            <v>14.82</v>
          </cell>
          <cell r="M50">
            <v>0.55000000000000004</v>
          </cell>
          <cell r="N50">
            <v>6.6689999999999996</v>
          </cell>
          <cell r="O50">
            <v>1.4700000000000001E-2</v>
          </cell>
          <cell r="P50">
            <v>0</v>
          </cell>
          <cell r="Q50">
            <v>0</v>
          </cell>
          <cell r="R50">
            <v>6.6837</v>
          </cell>
          <cell r="S50">
            <v>1</v>
          </cell>
          <cell r="T50">
            <v>2.64</v>
          </cell>
          <cell r="U50">
            <v>17.64</v>
          </cell>
          <cell r="V50">
            <v>0.01</v>
          </cell>
          <cell r="X50">
            <v>17.649999999999999</v>
          </cell>
          <cell r="Y50">
            <v>0.31149111511717742</v>
          </cell>
          <cell r="Z50">
            <v>17.600000000000001</v>
          </cell>
          <cell r="AA50">
            <v>3.0000000000000001E-3</v>
          </cell>
          <cell r="AB50" t="str">
            <v>YES</v>
          </cell>
          <cell r="AC50">
            <v>17.649999999999999</v>
          </cell>
          <cell r="AD50" t="str">
            <v>I</v>
          </cell>
          <cell r="AE50" t="e">
            <v>#N/A</v>
          </cell>
          <cell r="AF50" t="e">
            <v>#N/A</v>
          </cell>
          <cell r="AG50">
            <v>1</v>
          </cell>
          <cell r="AH50" t="e">
            <v>#N/A</v>
          </cell>
          <cell r="AI50">
            <v>0</v>
          </cell>
          <cell r="AJ50">
            <v>0</v>
          </cell>
          <cell r="AL50" t="e">
            <v>#N/A</v>
          </cell>
          <cell r="AM50" t="e">
            <v>#N/A</v>
          </cell>
          <cell r="AN50" t="str">
            <v/>
          </cell>
          <cell r="AO50" t="str">
            <v>x</v>
          </cell>
        </row>
        <row r="51">
          <cell r="B51" t="str">
            <v>SHA80AK,AT</v>
          </cell>
          <cell r="C51" t="str">
            <v>Jolly-Anod Alum-Floors</v>
          </cell>
          <cell r="D51" t="str">
            <v>A80--</v>
          </cell>
          <cell r="E51" t="str">
            <v>5/16" x 8'</v>
          </cell>
          <cell r="G51" t="str">
            <v>EA</v>
          </cell>
          <cell r="J51" t="str">
            <v>I</v>
          </cell>
          <cell r="K51">
            <v>0.46</v>
          </cell>
          <cell r="L51">
            <v>15.43</v>
          </cell>
          <cell r="M51">
            <v>0.55000000000000004</v>
          </cell>
          <cell r="N51">
            <v>6.9434999999999993</v>
          </cell>
          <cell r="O51">
            <v>1.46E-2</v>
          </cell>
          <cell r="P51">
            <v>0</v>
          </cell>
          <cell r="Q51">
            <v>0</v>
          </cell>
          <cell r="R51">
            <v>6.9580999999999991</v>
          </cell>
          <cell r="S51">
            <v>1</v>
          </cell>
          <cell r="T51">
            <v>2.64</v>
          </cell>
          <cell r="U51">
            <v>18.37</v>
          </cell>
          <cell r="V51">
            <v>3.0000000000001137E-2</v>
          </cell>
          <cell r="X51">
            <v>18.399999999999999</v>
          </cell>
          <cell r="Y51">
            <v>0.31244071146245062</v>
          </cell>
          <cell r="Z51">
            <v>18.350000000000001</v>
          </cell>
          <cell r="AA51">
            <v>3.0000000000000001E-3</v>
          </cell>
          <cell r="AB51" t="str">
            <v>YES</v>
          </cell>
          <cell r="AC51">
            <v>18.399999999999999</v>
          </cell>
          <cell r="AD51" t="str">
            <v>I</v>
          </cell>
          <cell r="AE51" t="e">
            <v>#N/A</v>
          </cell>
          <cell r="AF51" t="e">
            <v>#N/A</v>
          </cell>
          <cell r="AG51">
            <v>1</v>
          </cell>
          <cell r="AH51" t="e">
            <v>#N/A</v>
          </cell>
          <cell r="AI51">
            <v>0</v>
          </cell>
          <cell r="AJ51">
            <v>0</v>
          </cell>
          <cell r="AL51" t="e">
            <v>#N/A</v>
          </cell>
          <cell r="AM51" t="e">
            <v>#N/A</v>
          </cell>
          <cell r="AN51" t="str">
            <v/>
          </cell>
          <cell r="AO51" t="str">
            <v>x</v>
          </cell>
        </row>
        <row r="52">
          <cell r="B52" t="str">
            <v>SHA100AK,AT</v>
          </cell>
          <cell r="C52" t="str">
            <v>Jolly-Anod Alum-Floors</v>
          </cell>
          <cell r="D52" t="str">
            <v>A100--</v>
          </cell>
          <cell r="E52" t="str">
            <v>3/8" x 8'</v>
          </cell>
          <cell r="G52" t="str">
            <v>EA</v>
          </cell>
          <cell r="J52" t="str">
            <v>I</v>
          </cell>
          <cell r="K52">
            <v>0.47</v>
          </cell>
          <cell r="L52">
            <v>15.73</v>
          </cell>
          <cell r="M52">
            <v>0.55000000000000004</v>
          </cell>
          <cell r="N52">
            <v>7.0784999999999991</v>
          </cell>
          <cell r="O52">
            <v>1.4700000000000001E-2</v>
          </cell>
          <cell r="P52">
            <v>0</v>
          </cell>
          <cell r="Q52">
            <v>0</v>
          </cell>
          <cell r="R52">
            <v>7.0931999999999995</v>
          </cell>
          <cell r="S52">
            <v>1</v>
          </cell>
          <cell r="T52">
            <v>2.64</v>
          </cell>
          <cell r="U52">
            <v>18.73</v>
          </cell>
          <cell r="V52">
            <v>0.02</v>
          </cell>
          <cell r="X52">
            <v>18.75</v>
          </cell>
          <cell r="Y52">
            <v>0.31217454545454548</v>
          </cell>
          <cell r="Z52">
            <v>18.7</v>
          </cell>
          <cell r="AA52">
            <v>3.0000000000000001E-3</v>
          </cell>
          <cell r="AB52" t="str">
            <v>YES</v>
          </cell>
          <cell r="AC52">
            <v>18.75</v>
          </cell>
          <cell r="AD52" t="str">
            <v>I</v>
          </cell>
          <cell r="AE52" t="e">
            <v>#N/A</v>
          </cell>
          <cell r="AF52" t="e">
            <v>#N/A</v>
          </cell>
          <cell r="AG52">
            <v>1</v>
          </cell>
          <cell r="AH52" t="e">
            <v>#N/A</v>
          </cell>
          <cell r="AI52">
            <v>0</v>
          </cell>
          <cell r="AJ52">
            <v>0</v>
          </cell>
          <cell r="AL52" t="e">
            <v>#N/A</v>
          </cell>
          <cell r="AM52" t="e">
            <v>#N/A</v>
          </cell>
          <cell r="AN52" t="str">
            <v/>
          </cell>
          <cell r="AO52" t="str">
            <v>x</v>
          </cell>
        </row>
        <row r="53">
          <cell r="B53" t="str">
            <v>SHA125AK,AT</v>
          </cell>
          <cell r="C53" t="str">
            <v>Jolly-Anod Alum-Floors</v>
          </cell>
          <cell r="D53" t="str">
            <v>A125--</v>
          </cell>
          <cell r="E53" t="str">
            <v>1/2" x 8'</v>
          </cell>
          <cell r="G53" t="str">
            <v>EA</v>
          </cell>
          <cell r="J53" t="str">
            <v>I</v>
          </cell>
          <cell r="K53">
            <v>0.59</v>
          </cell>
          <cell r="L53">
            <v>16.239999999999998</v>
          </cell>
          <cell r="M53">
            <v>0.55000000000000004</v>
          </cell>
          <cell r="N53">
            <v>7.3079999999999989</v>
          </cell>
          <cell r="O53">
            <v>1.5900000000000001E-2</v>
          </cell>
          <cell r="P53">
            <v>0</v>
          </cell>
          <cell r="Q53">
            <v>0</v>
          </cell>
          <cell r="R53">
            <v>7.3238999999999992</v>
          </cell>
          <cell r="S53">
            <v>1</v>
          </cell>
          <cell r="T53">
            <v>2.64</v>
          </cell>
          <cell r="U53">
            <v>19.34</v>
          </cell>
          <cell r="V53">
            <v>0.01</v>
          </cell>
          <cell r="X53">
            <v>19.350000000000001</v>
          </cell>
          <cell r="Y53">
            <v>0.31182522903453158</v>
          </cell>
          <cell r="Z53">
            <v>19.3</v>
          </cell>
          <cell r="AA53">
            <v>3.0000000000000001E-3</v>
          </cell>
          <cell r="AB53" t="str">
            <v>YES</v>
          </cell>
          <cell r="AC53">
            <v>19.350000000000001</v>
          </cell>
          <cell r="AD53" t="str">
            <v>I</v>
          </cell>
          <cell r="AE53" t="e">
            <v>#N/A</v>
          </cell>
          <cell r="AF53" t="e">
            <v>#N/A</v>
          </cell>
          <cell r="AG53">
            <v>1</v>
          </cell>
          <cell r="AH53" t="e">
            <v>#N/A</v>
          </cell>
          <cell r="AI53">
            <v>0</v>
          </cell>
          <cell r="AJ53">
            <v>0</v>
          </cell>
          <cell r="AL53" t="e">
            <v>#N/A</v>
          </cell>
          <cell r="AM53" t="e">
            <v>#N/A</v>
          </cell>
          <cell r="AN53" t="str">
            <v/>
          </cell>
          <cell r="AO53" t="str">
            <v>x</v>
          </cell>
        </row>
        <row r="54">
          <cell r="B54" t="str">
            <v>SHAERP100B65</v>
          </cell>
          <cell r="C54" t="str">
            <v>Reno-Ramp</v>
          </cell>
          <cell r="D54" t="str">
            <v>AERP100B65  (2-1/2" Slope)</v>
          </cell>
          <cell r="E54" t="str">
            <v>3/8" x 8'</v>
          </cell>
          <cell r="G54" t="str">
            <v>EA</v>
          </cell>
          <cell r="J54" t="str">
            <v>I</v>
          </cell>
          <cell r="K54">
            <v>2.4</v>
          </cell>
          <cell r="L54">
            <v>36.15</v>
          </cell>
          <cell r="M54">
            <v>0.55000000000000004</v>
          </cell>
          <cell r="N54">
            <v>16.267499999999998</v>
          </cell>
          <cell r="O54">
            <v>3.4000000000000002E-2</v>
          </cell>
          <cell r="P54">
            <v>0</v>
          </cell>
          <cell r="Q54">
            <v>0</v>
          </cell>
          <cell r="R54">
            <v>16.301499999999997</v>
          </cell>
          <cell r="S54">
            <v>1</v>
          </cell>
          <cell r="T54">
            <v>2.64</v>
          </cell>
          <cell r="U54">
            <v>43.04</v>
          </cell>
          <cell r="V54">
            <v>0.01</v>
          </cell>
          <cell r="X54">
            <v>43.05</v>
          </cell>
          <cell r="Y54">
            <v>0.31151937493400927</v>
          </cell>
          <cell r="Z54">
            <v>42.95</v>
          </cell>
          <cell r="AA54">
            <v>2E-3</v>
          </cell>
          <cell r="AB54" t="str">
            <v>YES</v>
          </cell>
          <cell r="AC54">
            <v>43.05</v>
          </cell>
          <cell r="AD54" t="str">
            <v>I</v>
          </cell>
          <cell r="AE54" t="e">
            <v>#N/A</v>
          </cell>
          <cell r="AF54" t="e">
            <v>#N/A</v>
          </cell>
          <cell r="AG54">
            <v>1</v>
          </cell>
          <cell r="AH54" t="e">
            <v>#N/A</v>
          </cell>
          <cell r="AI54">
            <v>0</v>
          </cell>
          <cell r="AJ54">
            <v>0</v>
          </cell>
          <cell r="AL54" t="e">
            <v>#N/A</v>
          </cell>
          <cell r="AM54" t="e">
            <v>#N/A</v>
          </cell>
          <cell r="AN54" t="str">
            <v/>
          </cell>
          <cell r="AO54" t="str">
            <v>x</v>
          </cell>
        </row>
        <row r="55">
          <cell r="B55" t="str">
            <v>SHAERP125B65</v>
          </cell>
          <cell r="C55" t="str">
            <v>Reno-Ramp</v>
          </cell>
          <cell r="D55" t="str">
            <v>AERP125B65  (2-1/2" Slope)</v>
          </cell>
          <cell r="E55" t="str">
            <v>1/2" x 8'</v>
          </cell>
          <cell r="G55" t="str">
            <v>EA</v>
          </cell>
          <cell r="J55" t="str">
            <v>I</v>
          </cell>
          <cell r="K55">
            <v>1.93</v>
          </cell>
          <cell r="L55">
            <v>37.71</v>
          </cell>
          <cell r="M55">
            <v>0.55000000000000004</v>
          </cell>
          <cell r="N55">
            <v>16.9695</v>
          </cell>
          <cell r="O55">
            <v>2.93E-2</v>
          </cell>
          <cell r="P55">
            <v>0</v>
          </cell>
          <cell r="Q55">
            <v>0</v>
          </cell>
          <cell r="R55">
            <v>16.998799999999999</v>
          </cell>
          <cell r="S55">
            <v>1</v>
          </cell>
          <cell r="T55">
            <v>2.64</v>
          </cell>
          <cell r="U55">
            <v>44.88</v>
          </cell>
          <cell r="V55">
            <v>2.0000000000003126E-2</v>
          </cell>
          <cell r="X55">
            <v>44.9</v>
          </cell>
          <cell r="Y55">
            <v>0.31165013160558819</v>
          </cell>
          <cell r="Z55">
            <v>44.8</v>
          </cell>
          <cell r="AA55">
            <v>2E-3</v>
          </cell>
          <cell r="AB55" t="str">
            <v>YES</v>
          </cell>
          <cell r="AC55">
            <v>44.9</v>
          </cell>
          <cell r="AD55" t="str">
            <v>I</v>
          </cell>
          <cell r="AE55" t="e">
            <v>#N/A</v>
          </cell>
          <cell r="AF55" t="e">
            <v>#N/A</v>
          </cell>
          <cell r="AG55">
            <v>1</v>
          </cell>
          <cell r="AH55" t="e">
            <v>#N/A</v>
          </cell>
          <cell r="AI55">
            <v>0</v>
          </cell>
          <cell r="AJ55">
            <v>0</v>
          </cell>
          <cell r="AL55" t="e">
            <v>#N/A</v>
          </cell>
          <cell r="AM55" t="e">
            <v>#N/A</v>
          </cell>
          <cell r="AN55" t="str">
            <v/>
          </cell>
          <cell r="AO55" t="str">
            <v>x</v>
          </cell>
        </row>
        <row r="56">
          <cell r="B56" t="str">
            <v>SHAERP125B90</v>
          </cell>
          <cell r="C56" t="str">
            <v>Reno-Ramp</v>
          </cell>
          <cell r="D56" t="str">
            <v>AERP125B90  (3-1/2" Slope)</v>
          </cell>
          <cell r="E56" t="str">
            <v>1/2" x 8'</v>
          </cell>
          <cell r="G56" t="str">
            <v>EA</v>
          </cell>
          <cell r="J56" t="str">
            <v>I</v>
          </cell>
          <cell r="K56">
            <v>2.7</v>
          </cell>
          <cell r="L56">
            <v>48.55</v>
          </cell>
          <cell r="M56">
            <v>0.55000000000000004</v>
          </cell>
          <cell r="N56">
            <v>21.847499999999997</v>
          </cell>
          <cell r="O56">
            <v>3.7000000000000005E-2</v>
          </cell>
          <cell r="P56">
            <v>0</v>
          </cell>
          <cell r="Q56">
            <v>0</v>
          </cell>
          <cell r="R56">
            <v>21.884499999999996</v>
          </cell>
          <cell r="S56">
            <v>1</v>
          </cell>
          <cell r="T56">
            <v>2.64</v>
          </cell>
          <cell r="U56">
            <v>57.78</v>
          </cell>
          <cell r="V56">
            <v>2.0000000000003126E-2</v>
          </cell>
          <cell r="X56">
            <v>57.8</v>
          </cell>
          <cell r="Y56">
            <v>0.31159169550173033</v>
          </cell>
          <cell r="Z56">
            <v>57.7</v>
          </cell>
          <cell r="AA56">
            <v>2E-3</v>
          </cell>
          <cell r="AB56" t="str">
            <v>YES</v>
          </cell>
          <cell r="AC56">
            <v>57.8</v>
          </cell>
          <cell r="AD56" t="str">
            <v>I</v>
          </cell>
          <cell r="AE56" t="e">
            <v>#N/A</v>
          </cell>
          <cell r="AF56" t="e">
            <v>#N/A</v>
          </cell>
          <cell r="AG56">
            <v>1</v>
          </cell>
          <cell r="AH56" t="e">
            <v>#N/A</v>
          </cell>
          <cell r="AI56">
            <v>0</v>
          </cell>
          <cell r="AJ56">
            <v>0</v>
          </cell>
          <cell r="AL56" t="e">
            <v>#N/A</v>
          </cell>
          <cell r="AM56" t="e">
            <v>#N/A</v>
          </cell>
          <cell r="AN56" t="str">
            <v/>
          </cell>
          <cell r="AO56" t="str">
            <v>x</v>
          </cell>
        </row>
        <row r="57">
          <cell r="B57" t="str">
            <v>SHAERP150B90</v>
          </cell>
          <cell r="C57" t="str">
            <v>Reno-Ramp</v>
          </cell>
          <cell r="D57" t="str">
            <v>AERP150B90  (3-1/2" Slope)</v>
          </cell>
          <cell r="E57" t="str">
            <v>9/16" x 8'</v>
          </cell>
          <cell r="G57" t="str">
            <v>EA</v>
          </cell>
          <cell r="I57" t="str">
            <v>a</v>
          </cell>
          <cell r="J57" t="str">
            <v>I</v>
          </cell>
          <cell r="K57">
            <v>2.0499999999999998</v>
          </cell>
          <cell r="L57">
            <v>50.11</v>
          </cell>
          <cell r="M57">
            <v>0.55000000000000004</v>
          </cell>
          <cell r="N57">
            <v>22.549499999999998</v>
          </cell>
          <cell r="O57">
            <v>3.0499999999999999E-2</v>
          </cell>
          <cell r="P57">
            <v>0</v>
          </cell>
          <cell r="Q57">
            <v>0</v>
          </cell>
          <cell r="R57">
            <v>22.58</v>
          </cell>
          <cell r="S57">
            <v>1</v>
          </cell>
          <cell r="T57">
            <v>2.64</v>
          </cell>
          <cell r="U57">
            <v>59.61</v>
          </cell>
          <cell r="V57">
            <v>-0.01</v>
          </cell>
          <cell r="X57">
            <v>59.6</v>
          </cell>
          <cell r="Y57">
            <v>0.31116534472239177</v>
          </cell>
          <cell r="Z57">
            <v>59.55</v>
          </cell>
          <cell r="AA57">
            <v>1E-3</v>
          </cell>
          <cell r="AB57" t="str">
            <v>YES</v>
          </cell>
          <cell r="AC57">
            <v>59.6</v>
          </cell>
          <cell r="AD57" t="str">
            <v>I</v>
          </cell>
          <cell r="AE57" t="e">
            <v>#N/A</v>
          </cell>
          <cell r="AF57" t="e">
            <v>#N/A</v>
          </cell>
          <cell r="AG57">
            <v>1</v>
          </cell>
          <cell r="AH57" t="e">
            <v>#N/A</v>
          </cell>
          <cell r="AI57">
            <v>0</v>
          </cell>
          <cell r="AJ57">
            <v>0</v>
          </cell>
          <cell r="AL57" t="e">
            <v>#N/A</v>
          </cell>
          <cell r="AM57" t="e">
            <v>#N/A</v>
          </cell>
          <cell r="AN57" t="str">
            <v/>
          </cell>
          <cell r="AO57" t="str">
            <v>x</v>
          </cell>
        </row>
        <row r="58">
          <cell r="B58" t="str">
            <v>SHAERP200B90</v>
          </cell>
          <cell r="C58" t="str">
            <v>Reno-Ramp</v>
          </cell>
          <cell r="D58" t="str">
            <v>AERP200B90  (3-1/2" Slope)</v>
          </cell>
          <cell r="E58" t="str">
            <v>3/4" x 8'</v>
          </cell>
          <cell r="G58" t="str">
            <v>EA</v>
          </cell>
          <cell r="I58" t="str">
            <v>a</v>
          </cell>
          <cell r="J58" t="str">
            <v>I</v>
          </cell>
          <cell r="K58">
            <v>3.6</v>
          </cell>
          <cell r="L58">
            <v>52.67</v>
          </cell>
          <cell r="M58">
            <v>0.55000000000000004</v>
          </cell>
          <cell r="N58">
            <v>23.701499999999999</v>
          </cell>
          <cell r="O58">
            <v>4.6000000000000006E-2</v>
          </cell>
          <cell r="P58">
            <v>0</v>
          </cell>
          <cell r="Q58">
            <v>0</v>
          </cell>
          <cell r="R58">
            <v>23.747499999999999</v>
          </cell>
          <cell r="S58">
            <v>1</v>
          </cell>
          <cell r="T58">
            <v>2.64</v>
          </cell>
          <cell r="U58">
            <v>62.69</v>
          </cell>
          <cell r="V58">
            <v>1.0000000000005116E-2</v>
          </cell>
          <cell r="X58">
            <v>62.7</v>
          </cell>
          <cell r="Y58">
            <v>0.31136726112802687</v>
          </cell>
          <cell r="Z58">
            <v>62.6</v>
          </cell>
          <cell r="AA58">
            <v>2E-3</v>
          </cell>
          <cell r="AB58" t="str">
            <v>YES</v>
          </cell>
          <cell r="AC58">
            <v>62.7</v>
          </cell>
          <cell r="AD58" t="str">
            <v>I</v>
          </cell>
          <cell r="AE58" t="e">
            <v>#N/A</v>
          </cell>
          <cell r="AF58" t="e">
            <v>#N/A</v>
          </cell>
          <cell r="AG58">
            <v>1</v>
          </cell>
          <cell r="AH58" t="e">
            <v>#N/A</v>
          </cell>
          <cell r="AI58">
            <v>0</v>
          </cell>
          <cell r="AJ58">
            <v>0</v>
          </cell>
          <cell r="AL58" t="e">
            <v>#N/A</v>
          </cell>
          <cell r="AM58" t="e">
            <v>#N/A</v>
          </cell>
          <cell r="AN58" t="str">
            <v/>
          </cell>
          <cell r="AO58" t="str">
            <v>x</v>
          </cell>
        </row>
        <row r="59">
          <cell r="B59" t="str">
            <v>SHT914EB</v>
          </cell>
          <cell r="C59" t="str">
            <v>Reno-T</v>
          </cell>
          <cell r="D59" t="str">
            <v>T9/14EB</v>
          </cell>
          <cell r="E59" t="str">
            <v>17/32" x 8'</v>
          </cell>
          <cell r="G59" t="str">
            <v>EA</v>
          </cell>
          <cell r="J59" t="str">
            <v>I</v>
          </cell>
          <cell r="K59">
            <v>0.79</v>
          </cell>
          <cell r="L59">
            <v>27.87</v>
          </cell>
          <cell r="M59">
            <v>0.55000000000000004</v>
          </cell>
          <cell r="N59">
            <v>12.541499999999999</v>
          </cell>
          <cell r="O59">
            <v>1.7899999999999999E-2</v>
          </cell>
          <cell r="P59">
            <v>0</v>
          </cell>
          <cell r="Q59">
            <v>0</v>
          </cell>
          <cell r="R59">
            <v>12.559399999999998</v>
          </cell>
          <cell r="S59">
            <v>1</v>
          </cell>
          <cell r="T59">
            <v>2.64</v>
          </cell>
          <cell r="U59">
            <v>33.159999999999997</v>
          </cell>
          <cell r="V59">
            <v>-0.01</v>
          </cell>
          <cell r="X59">
            <v>33.15</v>
          </cell>
          <cell r="Y59">
            <v>0.31115316056492542</v>
          </cell>
          <cell r="Z59">
            <v>33.1</v>
          </cell>
          <cell r="AA59">
            <v>2E-3</v>
          </cell>
          <cell r="AB59" t="str">
            <v>YES</v>
          </cell>
          <cell r="AC59">
            <v>33.15</v>
          </cell>
          <cell r="AD59" t="str">
            <v>I</v>
          </cell>
          <cell r="AE59" t="e">
            <v>#N/A</v>
          </cell>
          <cell r="AF59" t="e">
            <v>#N/A</v>
          </cell>
          <cell r="AG59">
            <v>1</v>
          </cell>
          <cell r="AH59" t="e">
            <v>#N/A</v>
          </cell>
          <cell r="AI59">
            <v>0</v>
          </cell>
          <cell r="AJ59">
            <v>0</v>
          </cell>
          <cell r="AL59" t="e">
            <v>#N/A</v>
          </cell>
          <cell r="AM59" t="e">
            <v>#N/A</v>
          </cell>
          <cell r="AN59" t="str">
            <v/>
          </cell>
          <cell r="AO59" t="str">
            <v>x</v>
          </cell>
        </row>
        <row r="60">
          <cell r="B60" t="str">
            <v>SHT925EB</v>
          </cell>
          <cell r="C60" t="str">
            <v>Reno-T</v>
          </cell>
          <cell r="D60" t="str">
            <v>T9/25EB</v>
          </cell>
          <cell r="E60" t="str">
            <v>1" x 8'</v>
          </cell>
          <cell r="G60" t="str">
            <v>EA</v>
          </cell>
          <cell r="J60" t="str">
            <v>I</v>
          </cell>
          <cell r="K60">
            <v>1.36</v>
          </cell>
          <cell r="L60">
            <v>39.14</v>
          </cell>
          <cell r="M60">
            <v>0.55000000000000004</v>
          </cell>
          <cell r="N60">
            <v>17.613</v>
          </cell>
          <cell r="O60">
            <v>2.3600000000000003E-2</v>
          </cell>
          <cell r="P60">
            <v>0</v>
          </cell>
          <cell r="Q60">
            <v>0</v>
          </cell>
          <cell r="R60">
            <v>17.636599999999998</v>
          </cell>
          <cell r="S60">
            <v>1</v>
          </cell>
          <cell r="T60">
            <v>2.64</v>
          </cell>
          <cell r="U60">
            <v>46.56</v>
          </cell>
          <cell r="V60">
            <v>-0.01</v>
          </cell>
          <cell r="X60">
            <v>46.55</v>
          </cell>
          <cell r="Y60">
            <v>0.31113758422029103</v>
          </cell>
          <cell r="Z60">
            <v>46.5</v>
          </cell>
          <cell r="AA60">
            <v>1E-3</v>
          </cell>
          <cell r="AB60" t="str">
            <v>YES</v>
          </cell>
          <cell r="AC60">
            <v>46.55</v>
          </cell>
          <cell r="AD60" t="str">
            <v>I</v>
          </cell>
          <cell r="AE60" t="e">
            <v>#N/A</v>
          </cell>
          <cell r="AF60" t="e">
            <v>#N/A</v>
          </cell>
          <cell r="AG60">
            <v>1</v>
          </cell>
          <cell r="AH60" t="e">
            <v>#N/A</v>
          </cell>
          <cell r="AI60">
            <v>0</v>
          </cell>
          <cell r="AJ60">
            <v>0</v>
          </cell>
          <cell r="AL60" t="e">
            <v>#N/A</v>
          </cell>
          <cell r="AM60" t="e">
            <v>#N/A</v>
          </cell>
          <cell r="AN60" t="str">
            <v/>
          </cell>
          <cell r="AO60" t="str">
            <v>x</v>
          </cell>
        </row>
        <row r="61">
          <cell r="B61" t="str">
            <v>SHT914AE</v>
          </cell>
          <cell r="C61" t="str">
            <v>Reno-T</v>
          </cell>
          <cell r="D61" t="str">
            <v>T9/14AE</v>
          </cell>
          <cell r="E61" t="str">
            <v>17/32" x 8'</v>
          </cell>
          <cell r="G61" t="str">
            <v>EA</v>
          </cell>
          <cell r="J61" t="str">
            <v>I</v>
          </cell>
          <cell r="K61">
            <v>0.38</v>
          </cell>
          <cell r="L61">
            <v>9.2799999999999994</v>
          </cell>
          <cell r="M61">
            <v>0.55000000000000004</v>
          </cell>
          <cell r="N61">
            <v>4.1759999999999993</v>
          </cell>
          <cell r="O61">
            <v>1.38E-2</v>
          </cell>
          <cell r="P61">
            <v>0</v>
          </cell>
          <cell r="Q61">
            <v>0</v>
          </cell>
          <cell r="R61">
            <v>4.1897999999999991</v>
          </cell>
          <cell r="S61">
            <v>1</v>
          </cell>
          <cell r="T61">
            <v>2.64</v>
          </cell>
          <cell r="U61">
            <v>11.06</v>
          </cell>
          <cell r="V61">
            <v>-0.01</v>
          </cell>
          <cell r="X61">
            <v>11.05</v>
          </cell>
          <cell r="Y61">
            <v>0.31060468942821906</v>
          </cell>
          <cell r="Z61">
            <v>11.05</v>
          </cell>
          <cell r="AA61" t="str">
            <v/>
          </cell>
          <cell r="AB61" t="str">
            <v/>
          </cell>
          <cell r="AC61">
            <v>11.05</v>
          </cell>
          <cell r="AD61" t="str">
            <v>I</v>
          </cell>
          <cell r="AE61" t="e">
            <v>#N/A</v>
          </cell>
          <cell r="AF61" t="e">
            <v>#N/A</v>
          </cell>
          <cell r="AG61">
            <v>1</v>
          </cell>
          <cell r="AH61" t="e">
            <v>#N/A</v>
          </cell>
          <cell r="AI61">
            <v>0</v>
          </cell>
          <cell r="AJ61">
            <v>0</v>
          </cell>
          <cell r="AL61" t="e">
            <v>#N/A</v>
          </cell>
          <cell r="AM61" t="e">
            <v>#N/A</v>
          </cell>
          <cell r="AN61" t="str">
            <v/>
          </cell>
          <cell r="AO61" t="str">
            <v>x</v>
          </cell>
        </row>
        <row r="62">
          <cell r="B62" t="str">
            <v>SHT925AE</v>
          </cell>
          <cell r="C62" t="str">
            <v>Reno-T</v>
          </cell>
          <cell r="D62" t="str">
            <v>T9/25AE</v>
          </cell>
          <cell r="E62" t="str">
            <v>1" x 8'</v>
          </cell>
          <cell r="G62" t="str">
            <v>EA</v>
          </cell>
          <cell r="J62" t="str">
            <v>I</v>
          </cell>
          <cell r="K62">
            <v>0.65</v>
          </cell>
          <cell r="L62">
            <v>14.98</v>
          </cell>
          <cell r="M62">
            <v>0.55000000000000004</v>
          </cell>
          <cell r="N62">
            <v>6.7409999999999997</v>
          </cell>
          <cell r="O62">
            <v>1.6500000000000001E-2</v>
          </cell>
          <cell r="P62">
            <v>0</v>
          </cell>
          <cell r="Q62">
            <v>0</v>
          </cell>
          <cell r="R62">
            <v>6.7574999999999994</v>
          </cell>
          <cell r="S62">
            <v>1</v>
          </cell>
          <cell r="T62">
            <v>2.64</v>
          </cell>
          <cell r="U62">
            <v>17.84</v>
          </cell>
          <cell r="V62">
            <v>0.01</v>
          </cell>
          <cell r="X62">
            <v>17.850000000000001</v>
          </cell>
          <cell r="Y62">
            <v>0.31168831168831179</v>
          </cell>
          <cell r="Z62">
            <v>17.8</v>
          </cell>
          <cell r="AA62">
            <v>3.0000000000000001E-3</v>
          </cell>
          <cell r="AB62" t="str">
            <v>YES</v>
          </cell>
          <cell r="AC62">
            <v>17.850000000000001</v>
          </cell>
          <cell r="AD62" t="str">
            <v>I</v>
          </cell>
          <cell r="AE62" t="e">
            <v>#N/A</v>
          </cell>
          <cell r="AF62" t="e">
            <v>#N/A</v>
          </cell>
          <cell r="AG62">
            <v>1</v>
          </cell>
          <cell r="AH62" t="e">
            <v>#N/A</v>
          </cell>
          <cell r="AI62">
            <v>0</v>
          </cell>
          <cell r="AJ62">
            <v>0</v>
          </cell>
          <cell r="AL62" t="e">
            <v>#N/A</v>
          </cell>
          <cell r="AM62" t="e">
            <v>#N/A</v>
          </cell>
          <cell r="AN62" t="str">
            <v/>
          </cell>
          <cell r="AO62" t="str">
            <v>x</v>
          </cell>
        </row>
        <row r="63">
          <cell r="B63" t="str">
            <v>SHT914AM</v>
          </cell>
          <cell r="C63" t="str">
            <v>Reno-T</v>
          </cell>
          <cell r="D63" t="str">
            <v>T9/14AM</v>
          </cell>
          <cell r="E63" t="str">
            <v>17/32" x 8'</v>
          </cell>
          <cell r="G63" t="str">
            <v>EA</v>
          </cell>
          <cell r="J63" t="str">
            <v>I</v>
          </cell>
          <cell r="K63">
            <v>0.36</v>
          </cell>
          <cell r="L63">
            <v>9.82</v>
          </cell>
          <cell r="M63">
            <v>0.55000000000000004</v>
          </cell>
          <cell r="N63">
            <v>4.4189999999999996</v>
          </cell>
          <cell r="O63">
            <v>1.3600000000000001E-2</v>
          </cell>
          <cell r="P63">
            <v>0</v>
          </cell>
          <cell r="Q63">
            <v>0</v>
          </cell>
          <cell r="R63">
            <v>4.4325999999999999</v>
          </cell>
          <cell r="S63">
            <v>1</v>
          </cell>
          <cell r="T63">
            <v>2.64</v>
          </cell>
          <cell r="U63">
            <v>11.7</v>
          </cell>
          <cell r="V63">
            <v>0</v>
          </cell>
          <cell r="X63">
            <v>11.7</v>
          </cell>
          <cell r="Y63">
            <v>0.31117327117327126</v>
          </cell>
          <cell r="Z63">
            <v>11.7</v>
          </cell>
          <cell r="AA63" t="str">
            <v/>
          </cell>
          <cell r="AB63" t="str">
            <v/>
          </cell>
          <cell r="AC63">
            <v>11.7</v>
          </cell>
          <cell r="AD63" t="str">
            <v>I</v>
          </cell>
          <cell r="AE63" t="e">
            <v>#N/A</v>
          </cell>
          <cell r="AF63" t="e">
            <v>#N/A</v>
          </cell>
          <cell r="AG63">
            <v>1</v>
          </cell>
          <cell r="AH63" t="e">
            <v>#N/A</v>
          </cell>
          <cell r="AI63">
            <v>0</v>
          </cell>
          <cell r="AJ63">
            <v>0</v>
          </cell>
          <cell r="AL63" t="e">
            <v>#N/A</v>
          </cell>
          <cell r="AM63" t="e">
            <v>#N/A</v>
          </cell>
          <cell r="AN63" t="str">
            <v/>
          </cell>
          <cell r="AO63" t="str">
            <v>x</v>
          </cell>
        </row>
        <row r="64">
          <cell r="B64" t="str">
            <v>SHT925AM</v>
          </cell>
          <cell r="C64" t="str">
            <v>Reno-T</v>
          </cell>
          <cell r="D64" t="str">
            <v>T9/25AM</v>
          </cell>
          <cell r="E64" t="str">
            <v>1" x 8'</v>
          </cell>
          <cell r="G64" t="str">
            <v>EA</v>
          </cell>
          <cell r="J64" t="str">
            <v>I</v>
          </cell>
          <cell r="K64">
            <v>0.64</v>
          </cell>
          <cell r="L64">
            <v>15.25</v>
          </cell>
          <cell r="M64">
            <v>0.55000000000000004</v>
          </cell>
          <cell r="N64">
            <v>6.8624999999999989</v>
          </cell>
          <cell r="O64">
            <v>1.6400000000000001E-2</v>
          </cell>
          <cell r="P64">
            <v>0</v>
          </cell>
          <cell r="Q64">
            <v>0</v>
          </cell>
          <cell r="R64">
            <v>6.8788999999999989</v>
          </cell>
          <cell r="S64">
            <v>1</v>
          </cell>
          <cell r="T64">
            <v>2.64</v>
          </cell>
          <cell r="U64">
            <v>18.16</v>
          </cell>
          <cell r="V64">
            <v>-0.01</v>
          </cell>
          <cell r="X64">
            <v>18.149999999999999</v>
          </cell>
          <cell r="Y64">
            <v>0.31090408214375165</v>
          </cell>
          <cell r="Z64">
            <v>18.149999999999999</v>
          </cell>
          <cell r="AA64" t="str">
            <v/>
          </cell>
          <cell r="AB64" t="str">
            <v/>
          </cell>
          <cell r="AC64">
            <v>18.149999999999999</v>
          </cell>
          <cell r="AD64" t="str">
            <v>I</v>
          </cell>
          <cell r="AE64" t="e">
            <v>#N/A</v>
          </cell>
          <cell r="AF64" t="e">
            <v>#N/A</v>
          </cell>
          <cell r="AG64">
            <v>1</v>
          </cell>
          <cell r="AH64" t="e">
            <v>#N/A</v>
          </cell>
          <cell r="AI64">
            <v>0</v>
          </cell>
          <cell r="AJ64">
            <v>0</v>
          </cell>
          <cell r="AL64" t="e">
            <v>#N/A</v>
          </cell>
          <cell r="AM64" t="e">
            <v>#N/A</v>
          </cell>
          <cell r="AN64" t="str">
            <v/>
          </cell>
          <cell r="AO64" t="str">
            <v>x</v>
          </cell>
        </row>
        <row r="65">
          <cell r="B65" t="str">
            <v>SHT914AK,AT</v>
          </cell>
          <cell r="C65" t="str">
            <v>Reno-T</v>
          </cell>
          <cell r="D65" t="str">
            <v>T9/14--</v>
          </cell>
          <cell r="E65" t="str">
            <v>17/32" x 8'</v>
          </cell>
          <cell r="G65" t="str">
            <v>EA</v>
          </cell>
          <cell r="J65" t="str">
            <v>I</v>
          </cell>
          <cell r="K65">
            <v>0.36</v>
          </cell>
          <cell r="L65">
            <v>10.86</v>
          </cell>
          <cell r="M65">
            <v>0.55000000000000004</v>
          </cell>
          <cell r="N65">
            <v>4.8869999999999996</v>
          </cell>
          <cell r="O65">
            <v>1.3600000000000001E-2</v>
          </cell>
          <cell r="P65">
            <v>0</v>
          </cell>
          <cell r="Q65">
            <v>0</v>
          </cell>
          <cell r="R65">
            <v>4.9005999999999998</v>
          </cell>
          <cell r="S65">
            <v>1</v>
          </cell>
          <cell r="T65">
            <v>2.64</v>
          </cell>
          <cell r="U65">
            <v>12.94</v>
          </cell>
          <cell r="V65">
            <v>0.01</v>
          </cell>
          <cell r="X65">
            <v>12.95</v>
          </cell>
          <cell r="Y65">
            <v>0.31195507195507205</v>
          </cell>
          <cell r="Z65">
            <v>12.9</v>
          </cell>
          <cell r="AA65">
            <v>4.0000000000000001E-3</v>
          </cell>
          <cell r="AB65" t="str">
            <v>YES</v>
          </cell>
          <cell r="AC65">
            <v>12.95</v>
          </cell>
          <cell r="AD65" t="str">
            <v>I</v>
          </cell>
          <cell r="AE65" t="e">
            <v>#N/A</v>
          </cell>
          <cell r="AF65" t="e">
            <v>#N/A</v>
          </cell>
          <cell r="AG65">
            <v>1</v>
          </cell>
          <cell r="AH65" t="e">
            <v>#N/A</v>
          </cell>
          <cell r="AI65">
            <v>0</v>
          </cell>
          <cell r="AJ65">
            <v>0</v>
          </cell>
          <cell r="AL65" t="e">
            <v>#N/A</v>
          </cell>
          <cell r="AM65" t="e">
            <v>#N/A</v>
          </cell>
          <cell r="AN65" t="str">
            <v/>
          </cell>
          <cell r="AO65" t="str">
            <v>x</v>
          </cell>
        </row>
        <row r="66">
          <cell r="B66" t="str">
            <v>SHT925AK,AT</v>
          </cell>
          <cell r="C66" t="str">
            <v>Reno-T</v>
          </cell>
          <cell r="D66" t="str">
            <v>T9/25--</v>
          </cell>
          <cell r="E66" t="str">
            <v>1" x 8'</v>
          </cell>
          <cell r="G66" t="str">
            <v>EA</v>
          </cell>
          <cell r="J66" t="str">
            <v>I</v>
          </cell>
          <cell r="K66">
            <v>0.64</v>
          </cell>
          <cell r="L66">
            <v>17.68</v>
          </cell>
          <cell r="M66">
            <v>0.55000000000000004</v>
          </cell>
          <cell r="N66">
            <v>7.9559999999999995</v>
          </cell>
          <cell r="O66">
            <v>1.6400000000000001E-2</v>
          </cell>
          <cell r="P66">
            <v>0</v>
          </cell>
          <cell r="Q66">
            <v>0</v>
          </cell>
          <cell r="R66">
            <v>7.9723999999999995</v>
          </cell>
          <cell r="S66">
            <v>1</v>
          </cell>
          <cell r="T66">
            <v>2.64</v>
          </cell>
          <cell r="U66">
            <v>21.05</v>
          </cell>
          <cell r="V66">
            <v>0</v>
          </cell>
          <cell r="X66">
            <v>21.05</v>
          </cell>
          <cell r="Y66">
            <v>0.31138846901317219</v>
          </cell>
          <cell r="Z66">
            <v>21</v>
          </cell>
          <cell r="AA66">
            <v>2E-3</v>
          </cell>
          <cell r="AB66" t="str">
            <v>YES</v>
          </cell>
          <cell r="AC66">
            <v>21.05</v>
          </cell>
          <cell r="AD66" t="str">
            <v>I</v>
          </cell>
          <cell r="AE66" t="e">
            <v>#N/A</v>
          </cell>
          <cell r="AF66" t="e">
            <v>#N/A</v>
          </cell>
          <cell r="AG66">
            <v>1</v>
          </cell>
          <cell r="AH66" t="e">
            <v>#N/A</v>
          </cell>
          <cell r="AI66">
            <v>0</v>
          </cell>
          <cell r="AJ66">
            <v>0</v>
          </cell>
          <cell r="AL66" t="e">
            <v>#N/A</v>
          </cell>
          <cell r="AM66" t="e">
            <v>#N/A</v>
          </cell>
          <cell r="AN66" t="str">
            <v/>
          </cell>
          <cell r="AO66" t="str">
            <v>x</v>
          </cell>
        </row>
        <row r="67">
          <cell r="B67" t="str">
            <v>SHT914M</v>
          </cell>
          <cell r="C67" t="str">
            <v>Reno-T</v>
          </cell>
          <cell r="D67" t="str">
            <v>T9/14M</v>
          </cell>
          <cell r="E67" t="str">
            <v>17/32" x 8'</v>
          </cell>
          <cell r="G67" t="str">
            <v>EA</v>
          </cell>
          <cell r="J67" t="str">
            <v>I</v>
          </cell>
          <cell r="K67">
            <v>1.1299999999999999</v>
          </cell>
          <cell r="L67">
            <v>17.510000000000002</v>
          </cell>
          <cell r="M67">
            <v>0.55000000000000004</v>
          </cell>
          <cell r="N67">
            <v>7.8795000000000002</v>
          </cell>
          <cell r="O67">
            <v>2.1299999999999999E-2</v>
          </cell>
          <cell r="P67">
            <v>0</v>
          </cell>
          <cell r="Q67">
            <v>0</v>
          </cell>
          <cell r="R67">
            <v>7.9008000000000003</v>
          </cell>
          <cell r="S67">
            <v>1</v>
          </cell>
          <cell r="T67">
            <v>2.64</v>
          </cell>
          <cell r="U67">
            <v>20.86</v>
          </cell>
          <cell r="V67">
            <v>-0.01</v>
          </cell>
          <cell r="X67">
            <v>20.85</v>
          </cell>
          <cell r="Y67">
            <v>0.31102681491170703</v>
          </cell>
          <cell r="Z67">
            <v>20.8</v>
          </cell>
          <cell r="AA67">
            <v>2E-3</v>
          </cell>
          <cell r="AB67" t="str">
            <v>YES</v>
          </cell>
          <cell r="AC67">
            <v>20.85</v>
          </cell>
          <cell r="AD67" t="str">
            <v>I</v>
          </cell>
          <cell r="AE67" t="e">
            <v>#N/A</v>
          </cell>
          <cell r="AF67" t="e">
            <v>#N/A</v>
          </cell>
          <cell r="AG67">
            <v>1</v>
          </cell>
          <cell r="AH67" t="e">
            <v>#N/A</v>
          </cell>
          <cell r="AI67">
            <v>0</v>
          </cell>
          <cell r="AJ67">
            <v>0</v>
          </cell>
          <cell r="AL67" t="e">
            <v>#N/A</v>
          </cell>
          <cell r="AM67" t="e">
            <v>#N/A</v>
          </cell>
          <cell r="AN67" t="str">
            <v/>
          </cell>
          <cell r="AO67" t="str">
            <v>x</v>
          </cell>
        </row>
        <row r="68">
          <cell r="B68" t="str">
            <v>SHT925M</v>
          </cell>
          <cell r="C68" t="str">
            <v>Reno-T</v>
          </cell>
          <cell r="D68" t="str">
            <v>T9/25M</v>
          </cell>
          <cell r="E68" t="str">
            <v>1" x 8'</v>
          </cell>
          <cell r="G68" t="str">
            <v>EA</v>
          </cell>
          <cell r="J68" t="str">
            <v>I</v>
          </cell>
          <cell r="K68">
            <v>1.93</v>
          </cell>
          <cell r="L68">
            <v>29.67</v>
          </cell>
          <cell r="M68">
            <v>0.55000000000000004</v>
          </cell>
          <cell r="N68">
            <v>13.3515</v>
          </cell>
          <cell r="O68">
            <v>2.93E-2</v>
          </cell>
          <cell r="P68">
            <v>0</v>
          </cell>
          <cell r="Q68">
            <v>0</v>
          </cell>
          <cell r="R68">
            <v>13.380799999999999</v>
          </cell>
          <cell r="S68">
            <v>1</v>
          </cell>
          <cell r="T68">
            <v>2.64</v>
          </cell>
          <cell r="U68">
            <v>35.33</v>
          </cell>
          <cell r="V68">
            <v>0.02</v>
          </cell>
          <cell r="X68">
            <v>35.35</v>
          </cell>
          <cell r="Y68">
            <v>0.31177574900347194</v>
          </cell>
          <cell r="Z68">
            <v>35.25</v>
          </cell>
          <cell r="AA68">
            <v>3.0000000000000001E-3</v>
          </cell>
          <cell r="AB68" t="str">
            <v>YES</v>
          </cell>
          <cell r="AC68">
            <v>35.35</v>
          </cell>
          <cell r="AD68" t="str">
            <v>I</v>
          </cell>
          <cell r="AE68" t="e">
            <v>#N/A</v>
          </cell>
          <cell r="AF68" t="e">
            <v>#N/A</v>
          </cell>
          <cell r="AG68">
            <v>1</v>
          </cell>
          <cell r="AH68" t="e">
            <v>#N/A</v>
          </cell>
          <cell r="AI68">
            <v>0</v>
          </cell>
          <cell r="AJ68">
            <v>0</v>
          </cell>
          <cell r="AL68" t="e">
            <v>#N/A</v>
          </cell>
          <cell r="AM68" t="e">
            <v>#N/A</v>
          </cell>
          <cell r="AN68" t="str">
            <v/>
          </cell>
          <cell r="AO68" t="str">
            <v>x</v>
          </cell>
        </row>
        <row r="69">
          <cell r="B69" t="str">
            <v>SHT914E</v>
          </cell>
          <cell r="C69" t="str">
            <v>Reno-T</v>
          </cell>
          <cell r="D69" t="str">
            <v>T9/14E</v>
          </cell>
          <cell r="E69" t="str">
            <v>17/32" x 8'</v>
          </cell>
          <cell r="G69" t="str">
            <v>EA</v>
          </cell>
          <cell r="J69" t="str">
            <v>I</v>
          </cell>
          <cell r="K69">
            <v>0.79</v>
          </cell>
          <cell r="L69">
            <v>25.67</v>
          </cell>
          <cell r="M69">
            <v>0.55000000000000004</v>
          </cell>
          <cell r="N69">
            <v>11.551499999999999</v>
          </cell>
          <cell r="O69">
            <v>1.7899999999999999E-2</v>
          </cell>
          <cell r="P69">
            <v>0</v>
          </cell>
          <cell r="Q69">
            <v>0</v>
          </cell>
          <cell r="R69">
            <v>11.569399999999998</v>
          </cell>
          <cell r="S69">
            <v>1</v>
          </cell>
          <cell r="T69">
            <v>2.64</v>
          </cell>
          <cell r="U69">
            <v>30.54</v>
          </cell>
          <cell r="V69">
            <v>0.01</v>
          </cell>
          <cell r="X69">
            <v>30.55</v>
          </cell>
          <cell r="Y69">
            <v>0.31144770123493548</v>
          </cell>
          <cell r="Z69">
            <v>30.5</v>
          </cell>
          <cell r="AA69">
            <v>2E-3</v>
          </cell>
          <cell r="AB69" t="str">
            <v>YES</v>
          </cell>
          <cell r="AC69">
            <v>30.55</v>
          </cell>
          <cell r="AD69" t="str">
            <v>I</v>
          </cell>
          <cell r="AE69" t="e">
            <v>#N/A</v>
          </cell>
          <cell r="AF69" t="e">
            <v>#N/A</v>
          </cell>
          <cell r="AG69">
            <v>1</v>
          </cell>
          <cell r="AH69" t="e">
            <v>#N/A</v>
          </cell>
          <cell r="AI69">
            <v>0</v>
          </cell>
          <cell r="AJ69">
            <v>0</v>
          </cell>
          <cell r="AL69" t="e">
            <v>#N/A</v>
          </cell>
          <cell r="AM69" t="e">
            <v>#N/A</v>
          </cell>
          <cell r="AN69" t="str">
            <v/>
          </cell>
          <cell r="AO69" t="str">
            <v>x</v>
          </cell>
        </row>
        <row r="70">
          <cell r="B70" t="str">
            <v>SHT925E</v>
          </cell>
          <cell r="C70" t="str">
            <v>Reno-T</v>
          </cell>
          <cell r="D70" t="str">
            <v>T9/25E</v>
          </cell>
          <cell r="E70" t="str">
            <v>1" x 8'</v>
          </cell>
          <cell r="G70" t="str">
            <v>EA</v>
          </cell>
          <cell r="J70" t="str">
            <v>I</v>
          </cell>
          <cell r="K70">
            <v>1.36</v>
          </cell>
          <cell r="L70">
            <v>35.119999999999997</v>
          </cell>
          <cell r="M70">
            <v>0.55000000000000004</v>
          </cell>
          <cell r="N70">
            <v>15.803999999999997</v>
          </cell>
          <cell r="O70">
            <v>2.3600000000000003E-2</v>
          </cell>
          <cell r="P70">
            <v>0</v>
          </cell>
          <cell r="Q70">
            <v>0</v>
          </cell>
          <cell r="R70">
            <v>15.827599999999997</v>
          </cell>
          <cell r="S70">
            <v>1</v>
          </cell>
          <cell r="T70">
            <v>2.64</v>
          </cell>
          <cell r="U70">
            <v>41.78</v>
          </cell>
          <cell r="V70">
            <v>2.0000000000003126E-2</v>
          </cell>
          <cell r="X70">
            <v>41.8</v>
          </cell>
          <cell r="Y70">
            <v>0.31154414963027421</v>
          </cell>
          <cell r="Z70">
            <v>41.75</v>
          </cell>
          <cell r="AA70">
            <v>1E-3</v>
          </cell>
          <cell r="AB70" t="str">
            <v>YES</v>
          </cell>
          <cell r="AC70">
            <v>41.8</v>
          </cell>
          <cell r="AD70" t="str">
            <v>I</v>
          </cell>
          <cell r="AE70" t="e">
            <v>#N/A</v>
          </cell>
          <cell r="AF70" t="e">
            <v>#N/A</v>
          </cell>
          <cell r="AG70">
            <v>1</v>
          </cell>
          <cell r="AH70" t="e">
            <v>#N/A</v>
          </cell>
          <cell r="AI70">
            <v>0</v>
          </cell>
          <cell r="AJ70">
            <v>0</v>
          </cell>
          <cell r="AL70" t="e">
            <v>#N/A</v>
          </cell>
          <cell r="AM70" t="e">
            <v>#N/A</v>
          </cell>
          <cell r="AN70" t="str">
            <v/>
          </cell>
          <cell r="AO70" t="str">
            <v>x</v>
          </cell>
        </row>
        <row r="71">
          <cell r="B71" t="str">
            <v>SHATK60AMB</v>
          </cell>
          <cell r="C71" t="str">
            <v>Reno-TK</v>
          </cell>
          <cell r="D71" t="str">
            <v>ATK60AMB</v>
          </cell>
          <cell r="E71" t="str">
            <v>1/4" x 8'</v>
          </cell>
          <cell r="G71" t="str">
            <v>EA</v>
          </cell>
          <cell r="J71" t="str">
            <v>I</v>
          </cell>
          <cell r="K71">
            <v>0.45</v>
          </cell>
          <cell r="L71">
            <v>15.49</v>
          </cell>
          <cell r="M71">
            <v>0.55000000000000004</v>
          </cell>
          <cell r="N71">
            <v>6.9704999999999995</v>
          </cell>
          <cell r="O71">
            <v>1.4500000000000001E-2</v>
          </cell>
          <cell r="P71">
            <v>0</v>
          </cell>
          <cell r="Q71">
            <v>0</v>
          </cell>
          <cell r="R71">
            <v>6.9849999999999994</v>
          </cell>
          <cell r="S71">
            <v>1</v>
          </cell>
          <cell r="T71">
            <v>2.64</v>
          </cell>
          <cell r="U71">
            <v>18.440000000000001</v>
          </cell>
          <cell r="V71">
            <v>0.01</v>
          </cell>
          <cell r="X71">
            <v>18.45</v>
          </cell>
          <cell r="Y71">
            <v>0.31165311653116545</v>
          </cell>
          <cell r="Z71">
            <v>18.399999999999999</v>
          </cell>
          <cell r="AA71">
            <v>3.0000000000000001E-3</v>
          </cell>
          <cell r="AB71" t="str">
            <v>YES</v>
          </cell>
          <cell r="AC71">
            <v>18.45</v>
          </cell>
          <cell r="AD71" t="str">
            <v>I</v>
          </cell>
          <cell r="AE71" t="e">
            <v>#N/A</v>
          </cell>
          <cell r="AF71" t="e">
            <v>#N/A</v>
          </cell>
          <cell r="AG71">
            <v>1</v>
          </cell>
          <cell r="AH71" t="e">
            <v>#N/A</v>
          </cell>
          <cell r="AI71">
            <v>0</v>
          </cell>
          <cell r="AJ71">
            <v>0</v>
          </cell>
          <cell r="AL71" t="e">
            <v>#N/A</v>
          </cell>
          <cell r="AM71" t="e">
            <v>#N/A</v>
          </cell>
          <cell r="AN71" t="str">
            <v/>
          </cell>
          <cell r="AO71" t="str">
            <v>x</v>
          </cell>
        </row>
        <row r="72">
          <cell r="B72" t="str">
            <v>SHATK80AMB</v>
          </cell>
          <cell r="C72" t="str">
            <v>Reno-TK</v>
          </cell>
          <cell r="D72" t="str">
            <v>ATK80AMB</v>
          </cell>
          <cell r="E72" t="str">
            <v>5/16" x 8'</v>
          </cell>
          <cell r="G72" t="str">
            <v>EA</v>
          </cell>
          <cell r="J72" t="str">
            <v>I</v>
          </cell>
          <cell r="K72">
            <v>0.56999999999999995</v>
          </cell>
          <cell r="L72">
            <v>16.52</v>
          </cell>
          <cell r="M72">
            <v>0.55000000000000004</v>
          </cell>
          <cell r="N72">
            <v>7.4339999999999993</v>
          </cell>
          <cell r="O72">
            <v>1.5699999999999999E-2</v>
          </cell>
          <cell r="P72">
            <v>0</v>
          </cell>
          <cell r="Q72">
            <v>0</v>
          </cell>
          <cell r="R72">
            <v>7.4496999999999991</v>
          </cell>
          <cell r="S72">
            <v>1</v>
          </cell>
          <cell r="T72">
            <v>2.64</v>
          </cell>
          <cell r="U72">
            <v>19.670000000000002</v>
          </cell>
          <cell r="V72">
            <v>3.0000000000001137E-2</v>
          </cell>
          <cell r="X72">
            <v>19.7</v>
          </cell>
          <cell r="Y72">
            <v>0.31244116289801582</v>
          </cell>
          <cell r="Z72">
            <v>19.649999999999999</v>
          </cell>
          <cell r="AA72">
            <v>3.0000000000000001E-3</v>
          </cell>
          <cell r="AB72" t="str">
            <v>YES</v>
          </cell>
          <cell r="AC72">
            <v>19.7</v>
          </cell>
          <cell r="AD72" t="str">
            <v>I</v>
          </cell>
          <cell r="AE72" t="e">
            <v>#N/A</v>
          </cell>
          <cell r="AF72" t="e">
            <v>#N/A</v>
          </cell>
          <cell r="AG72">
            <v>1</v>
          </cell>
          <cell r="AH72" t="e">
            <v>#N/A</v>
          </cell>
          <cell r="AI72">
            <v>0</v>
          </cell>
          <cell r="AJ72">
            <v>0</v>
          </cell>
          <cell r="AL72" t="e">
            <v>#N/A</v>
          </cell>
          <cell r="AM72" t="e">
            <v>#N/A</v>
          </cell>
          <cell r="AN72" t="str">
            <v/>
          </cell>
          <cell r="AO72" t="str">
            <v>x</v>
          </cell>
        </row>
        <row r="73">
          <cell r="B73" t="str">
            <v>SHATK100AMB</v>
          </cell>
          <cell r="C73" t="str">
            <v>Reno-TK</v>
          </cell>
          <cell r="D73" t="str">
            <v>ATK100AMB</v>
          </cell>
          <cell r="E73" t="str">
            <v>3/8" x 8'</v>
          </cell>
          <cell r="G73" t="str">
            <v>EA</v>
          </cell>
          <cell r="J73" t="str">
            <v>I</v>
          </cell>
          <cell r="K73">
            <v>0.62</v>
          </cell>
          <cell r="L73">
            <v>17.559999999999999</v>
          </cell>
          <cell r="M73">
            <v>0.55000000000000004</v>
          </cell>
          <cell r="N73">
            <v>7.9019999999999984</v>
          </cell>
          <cell r="O73">
            <v>1.6199999999999999E-2</v>
          </cell>
          <cell r="P73">
            <v>0</v>
          </cell>
          <cell r="Q73">
            <v>0</v>
          </cell>
          <cell r="R73">
            <v>7.9181999999999988</v>
          </cell>
          <cell r="S73">
            <v>1</v>
          </cell>
          <cell r="T73">
            <v>2.64</v>
          </cell>
          <cell r="U73">
            <v>20.9</v>
          </cell>
          <cell r="V73">
            <v>0</v>
          </cell>
          <cell r="X73">
            <v>20.9</v>
          </cell>
          <cell r="Y73">
            <v>0.31116137451065695</v>
          </cell>
          <cell r="Z73">
            <v>20.85</v>
          </cell>
          <cell r="AA73">
            <v>2E-3</v>
          </cell>
          <cell r="AB73" t="str">
            <v>YES</v>
          </cell>
          <cell r="AC73">
            <v>20.9</v>
          </cell>
          <cell r="AD73" t="str">
            <v>I</v>
          </cell>
          <cell r="AE73" t="e">
            <v>#N/A</v>
          </cell>
          <cell r="AF73" t="e">
            <v>#N/A</v>
          </cell>
          <cell r="AG73">
            <v>1</v>
          </cell>
          <cell r="AH73" t="e">
            <v>#N/A</v>
          </cell>
          <cell r="AI73">
            <v>0</v>
          </cell>
          <cell r="AJ73">
            <v>0</v>
          </cell>
          <cell r="AL73" t="e">
            <v>#N/A</v>
          </cell>
          <cell r="AM73" t="e">
            <v>#N/A</v>
          </cell>
          <cell r="AN73" t="str">
            <v/>
          </cell>
          <cell r="AO73" t="str">
            <v>x</v>
          </cell>
        </row>
        <row r="74">
          <cell r="B74" t="str">
            <v>SHATK125AMB</v>
          </cell>
          <cell r="C74" t="str">
            <v>Reno-TK</v>
          </cell>
          <cell r="D74" t="str">
            <v>ATK125AMB</v>
          </cell>
          <cell r="E74" t="str">
            <v>1/2" x 8'</v>
          </cell>
          <cell r="G74" t="str">
            <v>EA</v>
          </cell>
          <cell r="J74" t="str">
            <v>I</v>
          </cell>
          <cell r="K74">
            <v>0.89</v>
          </cell>
          <cell r="L74">
            <v>22.72</v>
          </cell>
          <cell r="M74">
            <v>0.55000000000000004</v>
          </cell>
          <cell r="N74">
            <v>10.223999999999998</v>
          </cell>
          <cell r="O74">
            <v>1.89E-2</v>
          </cell>
          <cell r="P74">
            <v>0</v>
          </cell>
          <cell r="Q74">
            <v>0</v>
          </cell>
          <cell r="R74">
            <v>10.242899999999999</v>
          </cell>
          <cell r="S74">
            <v>1</v>
          </cell>
          <cell r="T74">
            <v>2.64</v>
          </cell>
          <cell r="U74">
            <v>27.04</v>
          </cell>
          <cell r="V74">
            <v>0.01</v>
          </cell>
          <cell r="X74">
            <v>27.05</v>
          </cell>
          <cell r="Y74">
            <v>0.31151739203495227</v>
          </cell>
          <cell r="Z74">
            <v>27</v>
          </cell>
          <cell r="AA74">
            <v>2E-3</v>
          </cell>
          <cell r="AB74" t="str">
            <v>YES</v>
          </cell>
          <cell r="AC74">
            <v>27.05</v>
          </cell>
          <cell r="AD74" t="str">
            <v>I</v>
          </cell>
          <cell r="AE74" t="e">
            <v>#N/A</v>
          </cell>
          <cell r="AF74" t="e">
            <v>#N/A</v>
          </cell>
          <cell r="AG74">
            <v>1</v>
          </cell>
          <cell r="AH74" t="e">
            <v>#N/A</v>
          </cell>
          <cell r="AI74">
            <v>0</v>
          </cell>
          <cell r="AJ74">
            <v>0</v>
          </cell>
          <cell r="AL74" t="e">
            <v>#N/A</v>
          </cell>
          <cell r="AM74" t="e">
            <v>#N/A</v>
          </cell>
          <cell r="AN74" t="str">
            <v/>
          </cell>
          <cell r="AO74" t="str">
            <v>x</v>
          </cell>
        </row>
        <row r="75">
          <cell r="B75" t="str">
            <v>SHATK60ACB</v>
          </cell>
          <cell r="C75" t="str">
            <v>Reno-TK</v>
          </cell>
          <cell r="D75" t="str">
            <v>ATK60ACB</v>
          </cell>
          <cell r="E75" t="str">
            <v>1/4" x 8'</v>
          </cell>
          <cell r="G75" t="str">
            <v>EA</v>
          </cell>
          <cell r="J75" t="str">
            <v>I</v>
          </cell>
          <cell r="K75">
            <v>0.49</v>
          </cell>
          <cell r="L75">
            <v>15.49</v>
          </cell>
          <cell r="M75">
            <v>0.55000000000000004</v>
          </cell>
          <cell r="N75">
            <v>6.9704999999999995</v>
          </cell>
          <cell r="O75">
            <v>1.49E-2</v>
          </cell>
          <cell r="P75">
            <v>0</v>
          </cell>
          <cell r="Q75">
            <v>0</v>
          </cell>
          <cell r="R75">
            <v>6.9853999999999994</v>
          </cell>
          <cell r="S75">
            <v>1</v>
          </cell>
          <cell r="T75">
            <v>2.64</v>
          </cell>
          <cell r="U75">
            <v>18.440000000000001</v>
          </cell>
          <cell r="V75">
            <v>0.01</v>
          </cell>
          <cell r="X75">
            <v>18.45</v>
          </cell>
          <cell r="Y75">
            <v>0.31161369795516147</v>
          </cell>
          <cell r="Z75">
            <v>18.399999999999999</v>
          </cell>
          <cell r="AA75">
            <v>3.0000000000000001E-3</v>
          </cell>
          <cell r="AB75" t="str">
            <v>YES</v>
          </cell>
          <cell r="AC75">
            <v>18.45</v>
          </cell>
          <cell r="AD75" t="str">
            <v>I</v>
          </cell>
          <cell r="AE75" t="e">
            <v>#N/A</v>
          </cell>
          <cell r="AF75" t="e">
            <v>#N/A</v>
          </cell>
          <cell r="AG75">
            <v>1</v>
          </cell>
          <cell r="AH75" t="e">
            <v>#N/A</v>
          </cell>
          <cell r="AI75">
            <v>0</v>
          </cell>
          <cell r="AJ75">
            <v>0</v>
          </cell>
          <cell r="AL75" t="e">
            <v>#N/A</v>
          </cell>
          <cell r="AM75" t="e">
            <v>#N/A</v>
          </cell>
          <cell r="AN75" t="str">
            <v/>
          </cell>
          <cell r="AO75" t="str">
            <v>x</v>
          </cell>
        </row>
        <row r="76">
          <cell r="B76" t="str">
            <v>SHATK80ACB</v>
          </cell>
          <cell r="C76" t="str">
            <v>Reno-TK</v>
          </cell>
          <cell r="D76" t="str">
            <v>ATK80ACB</v>
          </cell>
          <cell r="E76" t="str">
            <v>5/16" x 8'</v>
          </cell>
          <cell r="G76" t="str">
            <v>EA</v>
          </cell>
          <cell r="J76" t="str">
            <v>I</v>
          </cell>
          <cell r="K76">
            <v>0.83</v>
          </cell>
          <cell r="L76">
            <v>16.02</v>
          </cell>
          <cell r="M76">
            <v>0.55000000000000004</v>
          </cell>
          <cell r="N76">
            <v>7.2089999999999987</v>
          </cell>
          <cell r="O76">
            <v>1.83E-2</v>
          </cell>
          <cell r="P76">
            <v>0</v>
          </cell>
          <cell r="Q76">
            <v>0</v>
          </cell>
          <cell r="R76">
            <v>7.2272999999999987</v>
          </cell>
          <cell r="S76">
            <v>1</v>
          </cell>
          <cell r="T76">
            <v>2.64</v>
          </cell>
          <cell r="U76">
            <v>19.079999999999998</v>
          </cell>
          <cell r="V76">
            <v>2.0000000000003126E-2</v>
          </cell>
          <cell r="X76">
            <v>19.100000000000001</v>
          </cell>
          <cell r="Y76">
            <v>0.31201332698714918</v>
          </cell>
          <cell r="Z76">
            <v>19.05</v>
          </cell>
          <cell r="AA76">
            <v>3.0000000000000001E-3</v>
          </cell>
          <cell r="AB76" t="str">
            <v>YES</v>
          </cell>
          <cell r="AC76">
            <v>19.100000000000001</v>
          </cell>
          <cell r="AD76" t="str">
            <v>I</v>
          </cell>
          <cell r="AE76" t="e">
            <v>#N/A</v>
          </cell>
          <cell r="AF76" t="e">
            <v>#N/A</v>
          </cell>
          <cell r="AG76">
            <v>1</v>
          </cell>
          <cell r="AH76" t="e">
            <v>#N/A</v>
          </cell>
          <cell r="AI76">
            <v>0</v>
          </cell>
          <cell r="AJ76">
            <v>0</v>
          </cell>
          <cell r="AL76" t="e">
            <v>#N/A</v>
          </cell>
          <cell r="AM76" t="e">
            <v>#N/A</v>
          </cell>
          <cell r="AN76" t="str">
            <v/>
          </cell>
          <cell r="AO76" t="str">
            <v>x</v>
          </cell>
        </row>
        <row r="77">
          <cell r="B77" t="str">
            <v>SHATK100ACB</v>
          </cell>
          <cell r="C77" t="str">
            <v>Reno-TK</v>
          </cell>
          <cell r="D77" t="str">
            <v>ATK100ACB</v>
          </cell>
          <cell r="E77" t="str">
            <v>3/8" x 8'</v>
          </cell>
          <cell r="G77" t="str">
            <v>EA</v>
          </cell>
          <cell r="J77" t="str">
            <v>I</v>
          </cell>
          <cell r="K77">
            <v>0.88</v>
          </cell>
          <cell r="L77">
            <v>17.059999999999999</v>
          </cell>
          <cell r="M77">
            <v>0.55000000000000004</v>
          </cell>
          <cell r="N77">
            <v>7.6769999999999987</v>
          </cell>
          <cell r="O77">
            <v>1.8800000000000001E-2</v>
          </cell>
          <cell r="P77">
            <v>0</v>
          </cell>
          <cell r="Q77">
            <v>0</v>
          </cell>
          <cell r="R77">
            <v>7.6957999999999984</v>
          </cell>
          <cell r="S77">
            <v>1</v>
          </cell>
          <cell r="T77">
            <v>2.64</v>
          </cell>
          <cell r="U77">
            <v>20.32</v>
          </cell>
          <cell r="V77">
            <v>0.03</v>
          </cell>
          <cell r="X77">
            <v>20.350000000000001</v>
          </cell>
          <cell r="Y77">
            <v>0.31241456332365453</v>
          </cell>
          <cell r="Z77">
            <v>20.3</v>
          </cell>
          <cell r="AA77">
            <v>2E-3</v>
          </cell>
          <cell r="AB77" t="str">
            <v>YES</v>
          </cell>
          <cell r="AC77">
            <v>20.350000000000001</v>
          </cell>
          <cell r="AD77" t="str">
            <v>I</v>
          </cell>
          <cell r="AE77" t="e">
            <v>#N/A</v>
          </cell>
          <cell r="AF77" t="e">
            <v>#N/A</v>
          </cell>
          <cell r="AG77">
            <v>1</v>
          </cell>
          <cell r="AH77" t="e">
            <v>#N/A</v>
          </cell>
          <cell r="AI77">
            <v>0</v>
          </cell>
          <cell r="AJ77">
            <v>0</v>
          </cell>
          <cell r="AL77" t="e">
            <v>#N/A</v>
          </cell>
          <cell r="AM77" t="e">
            <v>#N/A</v>
          </cell>
          <cell r="AN77" t="str">
            <v/>
          </cell>
          <cell r="AO77" t="str">
            <v>x</v>
          </cell>
        </row>
        <row r="78">
          <cell r="B78" t="str">
            <v>SHATK125ACB</v>
          </cell>
          <cell r="C78" t="str">
            <v>Reno-TK</v>
          </cell>
          <cell r="D78" t="str">
            <v>ATK125ACB</v>
          </cell>
          <cell r="E78" t="str">
            <v>1/2" x 8'</v>
          </cell>
          <cell r="G78" t="str">
            <v>EA</v>
          </cell>
          <cell r="J78" t="str">
            <v>I</v>
          </cell>
          <cell r="K78">
            <v>0.94</v>
          </cell>
          <cell r="L78">
            <v>22.21</v>
          </cell>
          <cell r="M78">
            <v>0.55000000000000004</v>
          </cell>
          <cell r="N78">
            <v>9.9944999999999986</v>
          </cell>
          <cell r="O78">
            <v>1.9400000000000001E-2</v>
          </cell>
          <cell r="P78">
            <v>0</v>
          </cell>
          <cell r="Q78">
            <v>0</v>
          </cell>
          <cell r="R78">
            <v>10.013899999999998</v>
          </cell>
          <cell r="S78">
            <v>1</v>
          </cell>
          <cell r="T78">
            <v>2.64</v>
          </cell>
          <cell r="U78">
            <v>26.44</v>
          </cell>
          <cell r="V78">
            <v>0.01</v>
          </cell>
          <cell r="X78">
            <v>26.45</v>
          </cell>
          <cell r="Y78">
            <v>0.31164117545970121</v>
          </cell>
          <cell r="Z78">
            <v>26.4</v>
          </cell>
          <cell r="AA78">
            <v>2E-3</v>
          </cell>
          <cell r="AB78" t="str">
            <v>YES</v>
          </cell>
          <cell r="AC78">
            <v>26.45</v>
          </cell>
          <cell r="AD78" t="str">
            <v>I</v>
          </cell>
          <cell r="AE78" t="e">
            <v>#N/A</v>
          </cell>
          <cell r="AF78" t="e">
            <v>#N/A</v>
          </cell>
          <cell r="AG78">
            <v>1</v>
          </cell>
          <cell r="AH78" t="e">
            <v>#N/A</v>
          </cell>
          <cell r="AI78">
            <v>0</v>
          </cell>
          <cell r="AJ78">
            <v>0</v>
          </cell>
          <cell r="AL78" t="e">
            <v>#N/A</v>
          </cell>
          <cell r="AM78" t="e">
            <v>#N/A</v>
          </cell>
          <cell r="AN78" t="str">
            <v/>
          </cell>
          <cell r="AO78" t="str">
            <v>x</v>
          </cell>
        </row>
        <row r="79">
          <cell r="B79" t="str">
            <v>SHATK80ABGB</v>
          </cell>
          <cell r="C79" t="str">
            <v>Reno-TK</v>
          </cell>
          <cell r="D79" t="str">
            <v>ATK80ABGB</v>
          </cell>
          <cell r="E79" t="str">
            <v>5/16" x 8'</v>
          </cell>
          <cell r="G79" t="str">
            <v>EA</v>
          </cell>
          <cell r="J79" t="str">
            <v>I</v>
          </cell>
          <cell r="K79">
            <v>0.56000000000000005</v>
          </cell>
          <cell r="L79">
            <v>22.009620000000002</v>
          </cell>
          <cell r="M79">
            <v>0.55000000000000004</v>
          </cell>
          <cell r="N79">
            <v>9.9043290000000006</v>
          </cell>
          <cell r="O79">
            <v>1.5600000000000001E-2</v>
          </cell>
          <cell r="P79">
            <v>0</v>
          </cell>
          <cell r="Q79">
            <v>0</v>
          </cell>
          <cell r="R79">
            <v>9.9199289999999998</v>
          </cell>
          <cell r="S79">
            <v>1</v>
          </cell>
          <cell r="T79">
            <v>2.64</v>
          </cell>
          <cell r="U79">
            <v>26.19</v>
          </cell>
          <cell r="V79">
            <v>1.0000000000005116E-2</v>
          </cell>
          <cell r="X79">
            <v>26.2</v>
          </cell>
          <cell r="Y79">
            <v>0.31159410131852883</v>
          </cell>
          <cell r="Z79">
            <v>26.15</v>
          </cell>
          <cell r="AA79">
            <v>2E-3</v>
          </cell>
          <cell r="AB79" t="str">
            <v>YES</v>
          </cell>
          <cell r="AC79">
            <v>26.2</v>
          </cell>
          <cell r="AD79" t="str">
            <v>I</v>
          </cell>
          <cell r="AE79" t="e">
            <v>#N/A</v>
          </cell>
          <cell r="AF79" t="e">
            <v>#N/A</v>
          </cell>
          <cell r="AG79">
            <v>1</v>
          </cell>
          <cell r="AH79" t="e">
            <v>#N/A</v>
          </cell>
          <cell r="AI79">
            <v>0</v>
          </cell>
          <cell r="AJ79">
            <v>0</v>
          </cell>
          <cell r="AL79" t="e">
            <v>#N/A</v>
          </cell>
          <cell r="AM79" t="e">
            <v>#N/A</v>
          </cell>
          <cell r="AN79" t="str">
            <v/>
          </cell>
          <cell r="AO79" t="str">
            <v>x</v>
          </cell>
        </row>
        <row r="80">
          <cell r="B80" t="str">
            <v>SHATK100ABGB</v>
          </cell>
          <cell r="C80" t="str">
            <v>Reno-TK</v>
          </cell>
          <cell r="D80" t="str">
            <v>ATK100ABGB</v>
          </cell>
          <cell r="E80" t="str">
            <v>3/8" x 8'</v>
          </cell>
          <cell r="G80" t="str">
            <v>EA</v>
          </cell>
          <cell r="J80" t="str">
            <v>I</v>
          </cell>
          <cell r="K80">
            <v>0.67</v>
          </cell>
          <cell r="L80">
            <v>23.841809999999999</v>
          </cell>
          <cell r="M80">
            <v>0.55000000000000004</v>
          </cell>
          <cell r="N80">
            <v>10.728814499999999</v>
          </cell>
          <cell r="O80">
            <v>1.67E-2</v>
          </cell>
          <cell r="P80">
            <v>0</v>
          </cell>
          <cell r="Q80">
            <v>0</v>
          </cell>
          <cell r="R80">
            <v>10.745514499999999</v>
          </cell>
          <cell r="S80">
            <v>1</v>
          </cell>
          <cell r="T80">
            <v>2.64</v>
          </cell>
          <cell r="U80">
            <v>28.37</v>
          </cell>
          <cell r="V80">
            <v>3.0000000000001137E-2</v>
          </cell>
          <cell r="X80">
            <v>28.4</v>
          </cell>
          <cell r="Y80">
            <v>0.31206693341869413</v>
          </cell>
          <cell r="Z80">
            <v>28.35</v>
          </cell>
          <cell r="AA80">
            <v>2E-3</v>
          </cell>
          <cell r="AB80" t="str">
            <v>YES</v>
          </cell>
          <cell r="AC80">
            <v>28.4</v>
          </cell>
          <cell r="AD80" t="str">
            <v>I</v>
          </cell>
          <cell r="AE80" t="e">
            <v>#N/A</v>
          </cell>
          <cell r="AF80" t="e">
            <v>#N/A</v>
          </cell>
          <cell r="AG80">
            <v>1</v>
          </cell>
          <cell r="AH80" t="e">
            <v>#N/A</v>
          </cell>
          <cell r="AI80">
            <v>0</v>
          </cell>
          <cell r="AJ80">
            <v>0</v>
          </cell>
          <cell r="AL80" t="e">
            <v>#N/A</v>
          </cell>
          <cell r="AM80" t="e">
            <v>#N/A</v>
          </cell>
          <cell r="AN80" t="str">
            <v/>
          </cell>
          <cell r="AO80" t="str">
            <v>x</v>
          </cell>
        </row>
        <row r="81">
          <cell r="B81" t="str">
            <v>SHATK125ABGB</v>
          </cell>
          <cell r="C81" t="str">
            <v>Reno-TK</v>
          </cell>
          <cell r="D81" t="str">
            <v>ATK125ABGB</v>
          </cell>
          <cell r="E81" t="str">
            <v>1/2" x 8'</v>
          </cell>
          <cell r="G81" t="str">
            <v>EA</v>
          </cell>
          <cell r="J81" t="str">
            <v>I</v>
          </cell>
          <cell r="K81">
            <v>0.94</v>
          </cell>
          <cell r="L81">
            <v>28.941600000000001</v>
          </cell>
          <cell r="M81">
            <v>0.55000000000000004</v>
          </cell>
          <cell r="N81">
            <v>13.023719999999999</v>
          </cell>
          <cell r="O81">
            <v>1.9400000000000001E-2</v>
          </cell>
          <cell r="P81">
            <v>0</v>
          </cell>
          <cell r="Q81">
            <v>0</v>
          </cell>
          <cell r="R81">
            <v>13.043119999999998</v>
          </cell>
          <cell r="S81">
            <v>1</v>
          </cell>
          <cell r="T81">
            <v>2.64</v>
          </cell>
          <cell r="U81">
            <v>34.43</v>
          </cell>
          <cell r="V81">
            <v>0.02</v>
          </cell>
          <cell r="X81">
            <v>34.450000000000003</v>
          </cell>
          <cell r="Y81">
            <v>0.31161789154241998</v>
          </cell>
          <cell r="Z81">
            <v>34.4</v>
          </cell>
          <cell r="AA81">
            <v>1E-3</v>
          </cell>
          <cell r="AB81" t="str">
            <v>YES</v>
          </cell>
          <cell r="AC81">
            <v>34.450000000000003</v>
          </cell>
          <cell r="AD81" t="str">
            <v>I</v>
          </cell>
          <cell r="AE81" t="e">
            <v>#N/A</v>
          </cell>
          <cell r="AF81" t="e">
            <v>#N/A</v>
          </cell>
          <cell r="AG81">
            <v>1</v>
          </cell>
          <cell r="AH81" t="e">
            <v>#N/A</v>
          </cell>
          <cell r="AI81">
            <v>0</v>
          </cell>
          <cell r="AJ81">
            <v>0</v>
          </cell>
          <cell r="AL81" t="e">
            <v>#N/A</v>
          </cell>
          <cell r="AM81" t="e">
            <v>#N/A</v>
          </cell>
          <cell r="AN81" t="str">
            <v/>
          </cell>
          <cell r="AO81" t="str">
            <v>x</v>
          </cell>
        </row>
        <row r="82">
          <cell r="B82" t="str">
            <v>SHATK80AKGB,ATGB</v>
          </cell>
          <cell r="C82" t="str">
            <v>Reno-TK</v>
          </cell>
          <cell r="D82" t="str">
            <v>ATK80----</v>
          </cell>
          <cell r="E82" t="str">
            <v>5/16" x 8'</v>
          </cell>
          <cell r="G82" t="str">
            <v>EA</v>
          </cell>
          <cell r="J82" t="str">
            <v>I</v>
          </cell>
          <cell r="K82">
            <v>0.59</v>
          </cell>
          <cell r="L82">
            <v>22.009620000000002</v>
          </cell>
          <cell r="M82">
            <v>0.55000000000000004</v>
          </cell>
          <cell r="N82">
            <v>9.9043290000000006</v>
          </cell>
          <cell r="O82">
            <v>1.5900000000000001E-2</v>
          </cell>
          <cell r="P82">
            <v>0</v>
          </cell>
          <cell r="Q82">
            <v>0</v>
          </cell>
          <cell r="R82">
            <v>9.9202290000000009</v>
          </cell>
          <cell r="S82">
            <v>1</v>
          </cell>
          <cell r="T82">
            <v>2.64</v>
          </cell>
          <cell r="U82">
            <v>26.19</v>
          </cell>
          <cell r="V82">
            <v>1.0000000000005116E-2</v>
          </cell>
          <cell r="X82">
            <v>26.2</v>
          </cell>
          <cell r="Y82">
            <v>0.31157328244274801</v>
          </cell>
          <cell r="Z82">
            <v>26.15</v>
          </cell>
          <cell r="AA82">
            <v>2E-3</v>
          </cell>
          <cell r="AB82" t="str">
            <v>YES</v>
          </cell>
          <cell r="AC82">
            <v>26.2</v>
          </cell>
          <cell r="AD82" t="str">
            <v>I</v>
          </cell>
          <cell r="AE82" t="e">
            <v>#N/A</v>
          </cell>
          <cell r="AF82" t="e">
            <v>#N/A</v>
          </cell>
          <cell r="AG82">
            <v>1</v>
          </cell>
          <cell r="AH82" t="e">
            <v>#N/A</v>
          </cell>
          <cell r="AI82">
            <v>0</v>
          </cell>
          <cell r="AJ82">
            <v>0</v>
          </cell>
          <cell r="AL82" t="e">
            <v>#N/A</v>
          </cell>
          <cell r="AM82" t="e">
            <v>#N/A</v>
          </cell>
          <cell r="AN82" t="str">
            <v/>
          </cell>
          <cell r="AO82" t="str">
            <v>x</v>
          </cell>
        </row>
        <row r="83">
          <cell r="B83" t="str">
            <v>SHATK100AKGB,ATGB</v>
          </cell>
          <cell r="C83" t="str">
            <v>Reno-TK</v>
          </cell>
          <cell r="D83" t="str">
            <v>ATK100----</v>
          </cell>
          <cell r="E83" t="str">
            <v>3/8" x 8'</v>
          </cell>
          <cell r="G83" t="str">
            <v>EA</v>
          </cell>
          <cell r="J83" t="str">
            <v>I</v>
          </cell>
          <cell r="K83">
            <v>0.67</v>
          </cell>
          <cell r="L83">
            <v>23.841809999999999</v>
          </cell>
          <cell r="M83">
            <v>0.55000000000000004</v>
          </cell>
          <cell r="N83">
            <v>10.728814499999999</v>
          </cell>
          <cell r="O83">
            <v>1.67E-2</v>
          </cell>
          <cell r="P83">
            <v>0</v>
          </cell>
          <cell r="Q83">
            <v>0</v>
          </cell>
          <cell r="R83">
            <v>10.745514499999999</v>
          </cell>
          <cell r="S83">
            <v>1</v>
          </cell>
          <cell r="T83">
            <v>2.64</v>
          </cell>
          <cell r="U83">
            <v>28.37</v>
          </cell>
          <cell r="V83">
            <v>3.0000000000001137E-2</v>
          </cell>
          <cell r="X83">
            <v>28.4</v>
          </cell>
          <cell r="Y83">
            <v>0.31206693341869413</v>
          </cell>
          <cell r="Z83">
            <v>28.35</v>
          </cell>
          <cell r="AA83">
            <v>2E-3</v>
          </cell>
          <cell r="AB83" t="str">
            <v>YES</v>
          </cell>
          <cell r="AC83">
            <v>28.4</v>
          </cell>
          <cell r="AD83" t="str">
            <v>I</v>
          </cell>
          <cell r="AE83" t="e">
            <v>#N/A</v>
          </cell>
          <cell r="AF83" t="e">
            <v>#N/A</v>
          </cell>
          <cell r="AG83">
            <v>1</v>
          </cell>
          <cell r="AH83" t="e">
            <v>#N/A</v>
          </cell>
          <cell r="AI83">
            <v>0</v>
          </cell>
          <cell r="AJ83">
            <v>0</v>
          </cell>
          <cell r="AL83" t="e">
            <v>#N/A</v>
          </cell>
          <cell r="AM83" t="e">
            <v>#N/A</v>
          </cell>
          <cell r="AN83" t="str">
            <v/>
          </cell>
          <cell r="AO83" t="str">
            <v>x</v>
          </cell>
        </row>
        <row r="84">
          <cell r="B84" t="str">
            <v>SHATK125AKGB,ATGB</v>
          </cell>
          <cell r="C84" t="str">
            <v>Reno-TK</v>
          </cell>
          <cell r="D84" t="str">
            <v>ATK125----</v>
          </cell>
          <cell r="E84" t="str">
            <v>1/2" x 8'</v>
          </cell>
          <cell r="G84" t="str">
            <v>EA</v>
          </cell>
          <cell r="J84" t="str">
            <v>I</v>
          </cell>
          <cell r="K84">
            <v>0.91</v>
          </cell>
          <cell r="L84">
            <v>28.941600000000001</v>
          </cell>
          <cell r="M84">
            <v>0.55000000000000004</v>
          </cell>
          <cell r="N84">
            <v>13.023719999999999</v>
          </cell>
          <cell r="O84">
            <v>1.9099999999999999E-2</v>
          </cell>
          <cell r="P84">
            <v>0</v>
          </cell>
          <cell r="Q84">
            <v>0</v>
          </cell>
          <cell r="R84">
            <v>13.042819999999999</v>
          </cell>
          <cell r="S84">
            <v>1</v>
          </cell>
          <cell r="T84">
            <v>2.64</v>
          </cell>
          <cell r="U84">
            <v>34.43</v>
          </cell>
          <cell r="V84">
            <v>0.02</v>
          </cell>
          <cell r="X84">
            <v>34.450000000000003</v>
          </cell>
          <cell r="Y84">
            <v>0.31163372476580037</v>
          </cell>
          <cell r="Z84">
            <v>34.4</v>
          </cell>
          <cell r="AA84">
            <v>1E-3</v>
          </cell>
          <cell r="AB84" t="str">
            <v>YES</v>
          </cell>
          <cell r="AC84">
            <v>34.450000000000003</v>
          </cell>
          <cell r="AD84" t="str">
            <v>I</v>
          </cell>
          <cell r="AE84" t="e">
            <v>#N/A</v>
          </cell>
          <cell r="AF84" t="e">
            <v>#N/A</v>
          </cell>
          <cell r="AG84">
            <v>1</v>
          </cell>
          <cell r="AH84" t="e">
            <v>#N/A</v>
          </cell>
          <cell r="AI84">
            <v>0</v>
          </cell>
          <cell r="AJ84">
            <v>0</v>
          </cell>
          <cell r="AL84" t="e">
            <v>#N/A</v>
          </cell>
          <cell r="AM84" t="e">
            <v>#N/A</v>
          </cell>
          <cell r="AN84" t="str">
            <v/>
          </cell>
          <cell r="AO84" t="str">
            <v>x</v>
          </cell>
        </row>
        <row r="85">
          <cell r="B85" t="str">
            <v>SHEBTK80</v>
          </cell>
          <cell r="C85" t="str">
            <v>Reno-TK</v>
          </cell>
          <cell r="D85" t="str">
            <v>EBTK80</v>
          </cell>
          <cell r="E85" t="str">
            <v>5/16" x 8'</v>
          </cell>
          <cell r="G85" t="str">
            <v>EA</v>
          </cell>
          <cell r="J85" t="str">
            <v>I</v>
          </cell>
          <cell r="K85">
            <v>1.24</v>
          </cell>
          <cell r="L85">
            <v>50.61</v>
          </cell>
          <cell r="M85">
            <v>0.55000000000000004</v>
          </cell>
          <cell r="N85">
            <v>22.774499999999996</v>
          </cell>
          <cell r="O85">
            <v>2.24E-2</v>
          </cell>
          <cell r="P85">
            <v>0</v>
          </cell>
          <cell r="Q85">
            <v>0</v>
          </cell>
          <cell r="R85">
            <v>22.796899999999997</v>
          </cell>
          <cell r="S85">
            <v>1</v>
          </cell>
          <cell r="T85">
            <v>2.64</v>
          </cell>
          <cell r="U85">
            <v>60.18</v>
          </cell>
          <cell r="V85">
            <v>2.0000000000003126E-2</v>
          </cell>
          <cell r="X85">
            <v>60.2</v>
          </cell>
          <cell r="Y85">
            <v>0.31147991543340403</v>
          </cell>
          <cell r="Z85">
            <v>60.15</v>
          </cell>
          <cell r="AA85">
            <v>1E-3</v>
          </cell>
          <cell r="AB85" t="str">
            <v>YES</v>
          </cell>
          <cell r="AC85">
            <v>60.2</v>
          </cell>
          <cell r="AD85" t="str">
            <v>I</v>
          </cell>
          <cell r="AE85" t="e">
            <v>#N/A</v>
          </cell>
          <cell r="AF85" t="e">
            <v>#N/A</v>
          </cell>
          <cell r="AG85">
            <v>1</v>
          </cell>
          <cell r="AH85" t="e">
            <v>#N/A</v>
          </cell>
          <cell r="AI85">
            <v>0</v>
          </cell>
          <cell r="AJ85">
            <v>0</v>
          </cell>
          <cell r="AL85" t="e">
            <v>#N/A</v>
          </cell>
          <cell r="AM85" t="e">
            <v>#N/A</v>
          </cell>
          <cell r="AN85" t="str">
            <v/>
          </cell>
          <cell r="AO85" t="str">
            <v>x</v>
          </cell>
        </row>
        <row r="86">
          <cell r="B86" t="str">
            <v>SHEBTK100</v>
          </cell>
          <cell r="C86" t="str">
            <v>Reno-TK</v>
          </cell>
          <cell r="D86" t="str">
            <v>EBTK100</v>
          </cell>
          <cell r="E86" t="str">
            <v>3/8" x 8'</v>
          </cell>
          <cell r="G86" t="str">
            <v>EA</v>
          </cell>
          <cell r="J86" t="str">
            <v>I</v>
          </cell>
          <cell r="K86">
            <v>1.56</v>
          </cell>
          <cell r="L86">
            <v>55.3</v>
          </cell>
          <cell r="M86">
            <v>0.55000000000000004</v>
          </cell>
          <cell r="N86">
            <v>24.884999999999998</v>
          </cell>
          <cell r="O86">
            <v>2.5600000000000001E-2</v>
          </cell>
          <cell r="P86">
            <v>0</v>
          </cell>
          <cell r="Q86">
            <v>0</v>
          </cell>
          <cell r="R86">
            <v>24.910599999999999</v>
          </cell>
          <cell r="S86">
            <v>1</v>
          </cell>
          <cell r="T86">
            <v>2.64</v>
          </cell>
          <cell r="U86">
            <v>65.760000000000005</v>
          </cell>
          <cell r="V86">
            <v>-0.01</v>
          </cell>
          <cell r="X86">
            <v>65.75</v>
          </cell>
          <cell r="Y86">
            <v>0.31114828897338409</v>
          </cell>
          <cell r="Z86">
            <v>65.7</v>
          </cell>
          <cell r="AA86">
            <v>1E-3</v>
          </cell>
          <cell r="AB86" t="str">
            <v>YES</v>
          </cell>
          <cell r="AC86">
            <v>65.75</v>
          </cell>
          <cell r="AD86" t="str">
            <v>I</v>
          </cell>
          <cell r="AE86" t="e">
            <v>#N/A</v>
          </cell>
          <cell r="AF86" t="e">
            <v>#N/A</v>
          </cell>
          <cell r="AG86">
            <v>1</v>
          </cell>
          <cell r="AH86" t="e">
            <v>#N/A</v>
          </cell>
          <cell r="AI86">
            <v>0</v>
          </cell>
          <cell r="AJ86">
            <v>0</v>
          </cell>
          <cell r="AL86" t="e">
            <v>#N/A</v>
          </cell>
          <cell r="AM86" t="e">
            <v>#N/A</v>
          </cell>
          <cell r="AN86" t="str">
            <v/>
          </cell>
          <cell r="AO86" t="str">
            <v>x</v>
          </cell>
        </row>
        <row r="87">
          <cell r="B87" t="str">
            <v>SHEBTK125</v>
          </cell>
          <cell r="C87" t="str">
            <v>Reno-TK</v>
          </cell>
          <cell r="D87" t="str">
            <v>EBTK125</v>
          </cell>
          <cell r="E87" t="str">
            <v>1/2" x 8'</v>
          </cell>
          <cell r="G87" t="str">
            <v>EA</v>
          </cell>
          <cell r="J87" t="str">
            <v>I</v>
          </cell>
          <cell r="K87">
            <v>1.89</v>
          </cell>
          <cell r="L87">
            <v>59.02</v>
          </cell>
          <cell r="M87">
            <v>0.55000000000000004</v>
          </cell>
          <cell r="N87">
            <v>26.558999999999997</v>
          </cell>
          <cell r="O87">
            <v>2.8900000000000002E-2</v>
          </cell>
          <cell r="P87">
            <v>0</v>
          </cell>
          <cell r="Q87">
            <v>0</v>
          </cell>
          <cell r="R87">
            <v>26.587899999999998</v>
          </cell>
          <cell r="S87">
            <v>1</v>
          </cell>
          <cell r="T87">
            <v>2.64</v>
          </cell>
          <cell r="U87">
            <v>70.19</v>
          </cell>
          <cell r="V87">
            <v>1.0000000000005116E-2</v>
          </cell>
          <cell r="X87">
            <v>70.2</v>
          </cell>
          <cell r="Y87">
            <v>0.31137270137270157</v>
          </cell>
          <cell r="Z87">
            <v>70.150000000000006</v>
          </cell>
          <cell r="AA87">
            <v>1E-3</v>
          </cell>
          <cell r="AB87" t="str">
            <v>YES</v>
          </cell>
          <cell r="AC87">
            <v>70.2</v>
          </cell>
          <cell r="AD87" t="str">
            <v>I</v>
          </cell>
          <cell r="AE87" t="e">
            <v>#N/A</v>
          </cell>
          <cell r="AF87" t="e">
            <v>#N/A</v>
          </cell>
          <cell r="AG87">
            <v>1</v>
          </cell>
          <cell r="AH87" t="e">
            <v>#N/A</v>
          </cell>
          <cell r="AI87">
            <v>0</v>
          </cell>
          <cell r="AJ87">
            <v>0</v>
          </cell>
          <cell r="AL87" t="e">
            <v>#N/A</v>
          </cell>
          <cell r="AM87" t="e">
            <v>#N/A</v>
          </cell>
          <cell r="AN87" t="str">
            <v/>
          </cell>
          <cell r="AO87" t="str">
            <v>x</v>
          </cell>
        </row>
        <row r="88">
          <cell r="B88" t="str">
            <v>SHAETK60</v>
          </cell>
          <cell r="C88" t="str">
            <v>Reno-TK</v>
          </cell>
          <cell r="D88" t="str">
            <v>AETK60</v>
          </cell>
          <cell r="E88" t="str">
            <v>1/4" x 8'</v>
          </cell>
          <cell r="G88" t="str">
            <v>EA</v>
          </cell>
          <cell r="J88" t="str">
            <v>I</v>
          </cell>
          <cell r="K88">
            <v>0.55000000000000004</v>
          </cell>
          <cell r="L88">
            <v>13.95</v>
          </cell>
          <cell r="M88">
            <v>0.55000000000000004</v>
          </cell>
          <cell r="N88">
            <v>6.277499999999999</v>
          </cell>
          <cell r="O88">
            <v>1.55E-2</v>
          </cell>
          <cell r="P88">
            <v>0</v>
          </cell>
          <cell r="Q88">
            <v>0</v>
          </cell>
          <cell r="R88">
            <v>6.2929999999999993</v>
          </cell>
          <cell r="S88">
            <v>1</v>
          </cell>
          <cell r="T88">
            <v>2.64</v>
          </cell>
          <cell r="U88">
            <v>16.61</v>
          </cell>
          <cell r="V88">
            <v>-0.01</v>
          </cell>
          <cell r="X88">
            <v>16.600000000000001</v>
          </cell>
          <cell r="Y88">
            <v>0.31073384446878438</v>
          </cell>
          <cell r="Z88">
            <v>16.600000000000001</v>
          </cell>
          <cell r="AA88" t="str">
            <v/>
          </cell>
          <cell r="AB88" t="str">
            <v/>
          </cell>
          <cell r="AC88">
            <v>16.600000000000001</v>
          </cell>
          <cell r="AD88" t="str">
            <v>I</v>
          </cell>
          <cell r="AE88" t="e">
            <v>#N/A</v>
          </cell>
          <cell r="AF88" t="e">
            <v>#N/A</v>
          </cell>
          <cell r="AG88">
            <v>1</v>
          </cell>
          <cell r="AH88" t="e">
            <v>#N/A</v>
          </cell>
          <cell r="AI88">
            <v>0</v>
          </cell>
          <cell r="AJ88">
            <v>0</v>
          </cell>
          <cell r="AL88" t="e">
            <v>#N/A</v>
          </cell>
          <cell r="AM88" t="e">
            <v>#N/A</v>
          </cell>
          <cell r="AN88" t="str">
            <v/>
          </cell>
          <cell r="AO88" t="str">
            <v>x</v>
          </cell>
        </row>
        <row r="89">
          <cell r="B89" t="str">
            <v>SHAETK80</v>
          </cell>
          <cell r="C89" t="str">
            <v>Reno-TK</v>
          </cell>
          <cell r="D89" t="str">
            <v>AETK80</v>
          </cell>
          <cell r="E89" t="str">
            <v>5/16" x 8'</v>
          </cell>
          <cell r="G89" t="str">
            <v>EA</v>
          </cell>
          <cell r="H89" t="str">
            <v>Stock</v>
          </cell>
          <cell r="J89" t="str">
            <v>I</v>
          </cell>
          <cell r="K89">
            <v>0.56000000000000005</v>
          </cell>
          <cell r="L89">
            <v>14.99</v>
          </cell>
          <cell r="M89">
            <v>0.55000000000000004</v>
          </cell>
          <cell r="N89">
            <v>6.7454999999999998</v>
          </cell>
          <cell r="O89">
            <v>1.5600000000000001E-2</v>
          </cell>
          <cell r="P89">
            <v>0</v>
          </cell>
          <cell r="Q89">
            <v>0</v>
          </cell>
          <cell r="R89">
            <v>6.7610999999999999</v>
          </cell>
          <cell r="S89">
            <v>1</v>
          </cell>
          <cell r="T89">
            <v>2.64</v>
          </cell>
          <cell r="U89">
            <v>17.850000000000001</v>
          </cell>
          <cell r="V89">
            <v>0</v>
          </cell>
          <cell r="X89">
            <v>17.850000000000001</v>
          </cell>
          <cell r="Y89">
            <v>0.31132161955691373</v>
          </cell>
          <cell r="Z89">
            <v>17.8</v>
          </cell>
          <cell r="AA89">
            <v>3.0000000000000001E-3</v>
          </cell>
          <cell r="AB89" t="str">
            <v>YES</v>
          </cell>
          <cell r="AC89">
            <v>17.850000000000001</v>
          </cell>
          <cell r="AD89" t="str">
            <v>I</v>
          </cell>
          <cell r="AE89" t="e">
            <v>#N/A</v>
          </cell>
          <cell r="AF89" t="e">
            <v>#N/A</v>
          </cell>
          <cell r="AG89">
            <v>1</v>
          </cell>
          <cell r="AH89" t="e">
            <v>#N/A</v>
          </cell>
          <cell r="AI89">
            <v>0</v>
          </cell>
          <cell r="AJ89">
            <v>0</v>
          </cell>
          <cell r="AL89" t="e">
            <v>#N/A</v>
          </cell>
          <cell r="AM89" t="e">
            <v>#N/A</v>
          </cell>
          <cell r="AN89" t="str">
            <v/>
          </cell>
          <cell r="AO89" t="str">
            <v>x</v>
          </cell>
        </row>
        <row r="90">
          <cell r="B90" t="str">
            <v>SHAETK100</v>
          </cell>
          <cell r="C90" t="str">
            <v>Reno-TK</v>
          </cell>
          <cell r="D90" t="str">
            <v>AETK100</v>
          </cell>
          <cell r="E90" t="str">
            <v>3/8" x 8'</v>
          </cell>
          <cell r="G90" t="str">
            <v>EA</v>
          </cell>
          <cell r="H90" t="str">
            <v>Stock</v>
          </cell>
          <cell r="J90" t="str">
            <v>I</v>
          </cell>
          <cell r="K90">
            <v>0.64</v>
          </cell>
          <cell r="L90">
            <v>16.02</v>
          </cell>
          <cell r="M90">
            <v>0.55000000000000004</v>
          </cell>
          <cell r="N90">
            <v>7.2089999999999987</v>
          </cell>
          <cell r="O90">
            <v>1.6400000000000001E-2</v>
          </cell>
          <cell r="P90">
            <v>0</v>
          </cell>
          <cell r="Q90">
            <v>0</v>
          </cell>
          <cell r="R90">
            <v>7.2253999999999987</v>
          </cell>
          <cell r="S90">
            <v>1</v>
          </cell>
          <cell r="T90">
            <v>2.64</v>
          </cell>
          <cell r="U90">
            <v>19.079999999999998</v>
          </cell>
          <cell r="V90">
            <v>2.0000000000003126E-2</v>
          </cell>
          <cell r="X90">
            <v>19.100000000000001</v>
          </cell>
          <cell r="Y90">
            <v>0.31219419324131381</v>
          </cell>
          <cell r="Z90">
            <v>19.05</v>
          </cell>
          <cell r="AA90">
            <v>3.0000000000000001E-3</v>
          </cell>
          <cell r="AB90" t="str">
            <v>YES</v>
          </cell>
          <cell r="AC90">
            <v>19.100000000000001</v>
          </cell>
          <cell r="AD90" t="str">
            <v>I</v>
          </cell>
          <cell r="AE90" t="e">
            <v>#N/A</v>
          </cell>
          <cell r="AF90" t="e">
            <v>#N/A</v>
          </cell>
          <cell r="AG90">
            <v>1</v>
          </cell>
          <cell r="AH90" t="e">
            <v>#N/A</v>
          </cell>
          <cell r="AI90">
            <v>0</v>
          </cell>
          <cell r="AJ90">
            <v>0</v>
          </cell>
          <cell r="AL90" t="e">
            <v>#N/A</v>
          </cell>
          <cell r="AM90" t="e">
            <v>#N/A</v>
          </cell>
          <cell r="AN90" t="str">
            <v/>
          </cell>
          <cell r="AO90" t="str">
            <v>x</v>
          </cell>
        </row>
        <row r="91">
          <cell r="B91" t="str">
            <v>SHAETK125</v>
          </cell>
          <cell r="C91" t="str">
            <v>Reno-TK</v>
          </cell>
          <cell r="D91" t="str">
            <v>AETK125</v>
          </cell>
          <cell r="E91" t="str">
            <v>1/2" x 8'</v>
          </cell>
          <cell r="G91" t="str">
            <v>EA</v>
          </cell>
          <cell r="H91" t="str">
            <v>Stock</v>
          </cell>
          <cell r="J91" t="str">
            <v>I</v>
          </cell>
          <cell r="K91">
            <v>0.97</v>
          </cell>
          <cell r="L91">
            <v>20.65</v>
          </cell>
          <cell r="M91">
            <v>0.55000000000000004</v>
          </cell>
          <cell r="N91">
            <v>9.2924999999999986</v>
          </cell>
          <cell r="O91">
            <v>1.9700000000000002E-2</v>
          </cell>
          <cell r="P91">
            <v>0</v>
          </cell>
          <cell r="Q91">
            <v>0</v>
          </cell>
          <cell r="R91">
            <v>9.3121999999999989</v>
          </cell>
          <cell r="S91">
            <v>1</v>
          </cell>
          <cell r="T91">
            <v>2.64</v>
          </cell>
          <cell r="U91">
            <v>24.58</v>
          </cell>
          <cell r="V91">
            <v>2.0000000000003126E-2</v>
          </cell>
          <cell r="X91">
            <v>24.6</v>
          </cell>
          <cell r="Y91">
            <v>0.31173688100517383</v>
          </cell>
          <cell r="Z91">
            <v>24.55</v>
          </cell>
          <cell r="AA91">
            <v>2E-3</v>
          </cell>
          <cell r="AB91" t="str">
            <v>YES</v>
          </cell>
          <cell r="AC91">
            <v>24.6</v>
          </cell>
          <cell r="AD91" t="str">
            <v>I</v>
          </cell>
          <cell r="AE91" t="e">
            <v>#N/A</v>
          </cell>
          <cell r="AF91" t="e">
            <v>#N/A</v>
          </cell>
          <cell r="AG91">
            <v>1</v>
          </cell>
          <cell r="AH91" t="e">
            <v>#N/A</v>
          </cell>
          <cell r="AI91">
            <v>0</v>
          </cell>
          <cell r="AJ91">
            <v>0</v>
          </cell>
          <cell r="AL91" t="e">
            <v>#N/A</v>
          </cell>
          <cell r="AM91" t="e">
            <v>#N/A</v>
          </cell>
          <cell r="AN91" t="str">
            <v/>
          </cell>
          <cell r="AO91" t="str">
            <v>x</v>
          </cell>
        </row>
        <row r="92">
          <cell r="B92" t="str">
            <v>SHATK60AK,AT</v>
          </cell>
          <cell r="C92" t="str">
            <v>Reno-TK</v>
          </cell>
          <cell r="D92" t="str">
            <v>ATK60--</v>
          </cell>
          <cell r="E92" t="str">
            <v>1/4" x 8'</v>
          </cell>
          <cell r="G92" t="str">
            <v>EA</v>
          </cell>
          <cell r="J92" t="str">
            <v>I</v>
          </cell>
          <cell r="K92">
            <v>0.47</v>
          </cell>
          <cell r="L92">
            <v>16.02</v>
          </cell>
          <cell r="M92">
            <v>0.55000000000000004</v>
          </cell>
          <cell r="N92">
            <v>7.2089999999999987</v>
          </cell>
          <cell r="O92">
            <v>1.4700000000000001E-2</v>
          </cell>
          <cell r="P92">
            <v>0</v>
          </cell>
          <cell r="Q92">
            <v>0</v>
          </cell>
          <cell r="R92">
            <v>7.2236999999999991</v>
          </cell>
          <cell r="S92">
            <v>1</v>
          </cell>
          <cell r="T92">
            <v>2.64</v>
          </cell>
          <cell r="U92">
            <v>19.07</v>
          </cell>
          <cell r="V92">
            <v>3.0000000000001137E-2</v>
          </cell>
          <cell r="X92">
            <v>19.100000000000001</v>
          </cell>
          <cell r="Y92">
            <v>0.3123560209424085</v>
          </cell>
          <cell r="Z92">
            <v>19.05</v>
          </cell>
          <cell r="AA92">
            <v>3.0000000000000001E-3</v>
          </cell>
          <cell r="AB92" t="str">
            <v>YES</v>
          </cell>
          <cell r="AC92">
            <v>19.100000000000001</v>
          </cell>
          <cell r="AD92" t="str">
            <v>I</v>
          </cell>
          <cell r="AE92" t="e">
            <v>#N/A</v>
          </cell>
          <cell r="AF92" t="e">
            <v>#N/A</v>
          </cell>
          <cell r="AG92">
            <v>1</v>
          </cell>
          <cell r="AH92" t="e">
            <v>#N/A</v>
          </cell>
          <cell r="AI92">
            <v>0</v>
          </cell>
          <cell r="AJ92">
            <v>0</v>
          </cell>
          <cell r="AL92" t="e">
            <v>#N/A</v>
          </cell>
          <cell r="AM92" t="e">
            <v>#N/A</v>
          </cell>
          <cell r="AN92" t="str">
            <v/>
          </cell>
          <cell r="AO92" t="str">
            <v>x</v>
          </cell>
        </row>
        <row r="93">
          <cell r="B93" t="str">
            <v>SHATK80AK,AT</v>
          </cell>
          <cell r="C93" t="str">
            <v>Reno-TK</v>
          </cell>
          <cell r="D93" t="str">
            <v xml:space="preserve">ATK80-- </v>
          </cell>
          <cell r="E93" t="str">
            <v>5/16" x 8'</v>
          </cell>
          <cell r="G93" t="str">
            <v>EA</v>
          </cell>
          <cell r="J93" t="str">
            <v>I</v>
          </cell>
          <cell r="K93">
            <v>0.59</v>
          </cell>
          <cell r="L93">
            <v>17.059999999999999</v>
          </cell>
          <cell r="M93">
            <v>0.55000000000000004</v>
          </cell>
          <cell r="N93">
            <v>7.6769999999999987</v>
          </cell>
          <cell r="O93">
            <v>1.5900000000000001E-2</v>
          </cell>
          <cell r="P93">
            <v>0</v>
          </cell>
          <cell r="Q93">
            <v>0</v>
          </cell>
          <cell r="R93">
            <v>7.692899999999999</v>
          </cell>
          <cell r="S93">
            <v>1</v>
          </cell>
          <cell r="T93">
            <v>2.64</v>
          </cell>
          <cell r="U93">
            <v>20.309999999999999</v>
          </cell>
          <cell r="V93">
            <v>-0.01</v>
          </cell>
          <cell r="X93">
            <v>20.3</v>
          </cell>
          <cell r="Y93">
            <v>0.31098074339453663</v>
          </cell>
          <cell r="Z93">
            <v>20.3</v>
          </cell>
          <cell r="AA93" t="str">
            <v/>
          </cell>
          <cell r="AB93" t="str">
            <v/>
          </cell>
          <cell r="AC93">
            <v>20.3</v>
          </cell>
          <cell r="AD93" t="str">
            <v>I</v>
          </cell>
          <cell r="AE93" t="e">
            <v>#N/A</v>
          </cell>
          <cell r="AF93" t="e">
            <v>#N/A</v>
          </cell>
          <cell r="AG93">
            <v>1</v>
          </cell>
          <cell r="AH93" t="e">
            <v>#N/A</v>
          </cell>
          <cell r="AI93">
            <v>0</v>
          </cell>
          <cell r="AJ93">
            <v>0</v>
          </cell>
          <cell r="AL93" t="e">
            <v>#N/A</v>
          </cell>
          <cell r="AM93" t="e">
            <v>#N/A</v>
          </cell>
          <cell r="AN93" t="str">
            <v/>
          </cell>
          <cell r="AO93" t="str">
            <v>x</v>
          </cell>
        </row>
        <row r="94">
          <cell r="B94" t="str">
            <v>SHATK100AK,AT</v>
          </cell>
          <cell r="C94" t="str">
            <v>Reno-TK</v>
          </cell>
          <cell r="D94" t="str">
            <v xml:space="preserve">ATK100-- </v>
          </cell>
          <cell r="E94" t="str">
            <v>3/8" x 8'</v>
          </cell>
          <cell r="G94" t="str">
            <v>EA</v>
          </cell>
          <cell r="J94" t="str">
            <v>I</v>
          </cell>
          <cell r="K94">
            <v>0.67</v>
          </cell>
          <cell r="L94">
            <v>20.65</v>
          </cell>
          <cell r="M94">
            <v>0.55000000000000004</v>
          </cell>
          <cell r="N94">
            <v>9.2924999999999986</v>
          </cell>
          <cell r="O94">
            <v>1.67E-2</v>
          </cell>
          <cell r="P94">
            <v>0</v>
          </cell>
          <cell r="Q94">
            <v>0</v>
          </cell>
          <cell r="R94">
            <v>9.3091999999999988</v>
          </cell>
          <cell r="S94">
            <v>1</v>
          </cell>
          <cell r="T94">
            <v>2.64</v>
          </cell>
          <cell r="U94">
            <v>24.58</v>
          </cell>
          <cell r="V94">
            <v>2.0000000000003126E-2</v>
          </cell>
          <cell r="X94">
            <v>24.6</v>
          </cell>
          <cell r="Y94">
            <v>0.31195861049519602</v>
          </cell>
          <cell r="Z94">
            <v>24.55</v>
          </cell>
          <cell r="AA94">
            <v>2E-3</v>
          </cell>
          <cell r="AB94" t="str">
            <v>YES</v>
          </cell>
          <cell r="AC94">
            <v>24.6</v>
          </cell>
          <cell r="AD94" t="str">
            <v>I</v>
          </cell>
          <cell r="AE94" t="e">
            <v>#N/A</v>
          </cell>
          <cell r="AF94" t="e">
            <v>#N/A</v>
          </cell>
          <cell r="AG94">
            <v>1</v>
          </cell>
          <cell r="AH94" t="e">
            <v>#N/A</v>
          </cell>
          <cell r="AI94">
            <v>0</v>
          </cell>
          <cell r="AJ94">
            <v>0</v>
          </cell>
          <cell r="AL94" t="e">
            <v>#N/A</v>
          </cell>
          <cell r="AM94" t="e">
            <v>#N/A</v>
          </cell>
          <cell r="AN94" t="str">
            <v/>
          </cell>
          <cell r="AO94" t="str">
            <v>x</v>
          </cell>
        </row>
        <row r="95">
          <cell r="B95" t="str">
            <v>SHATK125AK,AT</v>
          </cell>
          <cell r="C95" t="str">
            <v>Reno-TK</v>
          </cell>
          <cell r="D95" t="str">
            <v xml:space="preserve">ATK125-- </v>
          </cell>
          <cell r="E95" t="str">
            <v>1/2" x 8'</v>
          </cell>
          <cell r="G95" t="str">
            <v>EA</v>
          </cell>
          <cell r="J95" t="str">
            <v>I</v>
          </cell>
          <cell r="K95">
            <v>0.94</v>
          </cell>
          <cell r="L95">
            <v>23.24</v>
          </cell>
          <cell r="M95">
            <v>0.55000000000000004</v>
          </cell>
          <cell r="N95">
            <v>10.457999999999998</v>
          </cell>
          <cell r="O95">
            <v>1.9400000000000001E-2</v>
          </cell>
          <cell r="P95">
            <v>0</v>
          </cell>
          <cell r="Q95">
            <v>0</v>
          </cell>
          <cell r="R95">
            <v>10.477399999999998</v>
          </cell>
          <cell r="S95">
            <v>1</v>
          </cell>
          <cell r="T95">
            <v>2.64</v>
          </cell>
          <cell r="U95">
            <v>27.66</v>
          </cell>
          <cell r="V95">
            <v>-0.01</v>
          </cell>
          <cell r="X95">
            <v>27.65</v>
          </cell>
          <cell r="Y95">
            <v>0.3110373171132666</v>
          </cell>
          <cell r="Z95">
            <v>27.6</v>
          </cell>
          <cell r="AA95">
            <v>2E-3</v>
          </cell>
          <cell r="AB95" t="str">
            <v>YES</v>
          </cell>
          <cell r="AC95">
            <v>27.65</v>
          </cell>
          <cell r="AD95" t="str">
            <v>I</v>
          </cell>
          <cell r="AE95" t="e">
            <v>#N/A</v>
          </cell>
          <cell r="AF95" t="e">
            <v>#N/A</v>
          </cell>
          <cell r="AG95">
            <v>1</v>
          </cell>
          <cell r="AH95" t="e">
            <v>#N/A</v>
          </cell>
          <cell r="AI95">
            <v>0</v>
          </cell>
          <cell r="AJ95">
            <v>0</v>
          </cell>
          <cell r="AL95" t="e">
            <v>#N/A</v>
          </cell>
          <cell r="AM95" t="e">
            <v>#N/A</v>
          </cell>
          <cell r="AN95" t="str">
            <v/>
          </cell>
          <cell r="AO95" t="str">
            <v>x</v>
          </cell>
        </row>
        <row r="96">
          <cell r="B96" t="str">
            <v>SHMTK80</v>
          </cell>
          <cell r="C96" t="str">
            <v>Reno-TK</v>
          </cell>
          <cell r="D96" t="str">
            <v>MTK80</v>
          </cell>
          <cell r="E96" t="str">
            <v>5/16" x 8'</v>
          </cell>
          <cell r="G96" t="str">
            <v>EA</v>
          </cell>
          <cell r="J96" t="str">
            <v>I</v>
          </cell>
          <cell r="K96">
            <v>1.85</v>
          </cell>
          <cell r="L96">
            <v>31.04</v>
          </cell>
          <cell r="M96">
            <v>0.55000000000000004</v>
          </cell>
          <cell r="N96">
            <v>13.967999999999998</v>
          </cell>
          <cell r="O96">
            <v>2.8500000000000004E-2</v>
          </cell>
          <cell r="P96">
            <v>0</v>
          </cell>
          <cell r="Q96">
            <v>0</v>
          </cell>
          <cell r="R96">
            <v>13.996499999999997</v>
          </cell>
          <cell r="S96">
            <v>1</v>
          </cell>
          <cell r="T96">
            <v>2.64</v>
          </cell>
          <cell r="U96">
            <v>36.950000000000003</v>
          </cell>
          <cell r="V96">
            <v>0</v>
          </cell>
          <cell r="X96">
            <v>36.950000000000003</v>
          </cell>
          <cell r="Y96">
            <v>0.31128060031984273</v>
          </cell>
          <cell r="Z96">
            <v>36.9</v>
          </cell>
          <cell r="AA96">
            <v>1E-3</v>
          </cell>
          <cell r="AB96" t="str">
            <v>YES</v>
          </cell>
          <cell r="AC96">
            <v>36.950000000000003</v>
          </cell>
          <cell r="AD96" t="str">
            <v>I</v>
          </cell>
          <cell r="AE96" t="e">
            <v>#N/A</v>
          </cell>
          <cell r="AF96" t="e">
            <v>#N/A</v>
          </cell>
          <cell r="AG96">
            <v>1</v>
          </cell>
          <cell r="AH96" t="e">
            <v>#N/A</v>
          </cell>
          <cell r="AI96">
            <v>0</v>
          </cell>
          <cell r="AJ96">
            <v>0</v>
          </cell>
          <cell r="AL96" t="e">
            <v>#N/A</v>
          </cell>
          <cell r="AM96" t="e">
            <v>#N/A</v>
          </cell>
          <cell r="AN96" t="str">
            <v/>
          </cell>
          <cell r="AO96" t="str">
            <v>x</v>
          </cell>
        </row>
        <row r="97">
          <cell r="B97" t="str">
            <v>SHMTK100</v>
          </cell>
          <cell r="C97" t="str">
            <v>Reno-TK</v>
          </cell>
          <cell r="D97" t="str">
            <v>MTK100</v>
          </cell>
          <cell r="E97" t="str">
            <v>3/8" x 8'</v>
          </cell>
          <cell r="G97" t="str">
            <v>EA</v>
          </cell>
          <cell r="H97" t="str">
            <v>Stock</v>
          </cell>
          <cell r="J97" t="str">
            <v>I</v>
          </cell>
          <cell r="K97">
            <v>2.1</v>
          </cell>
          <cell r="L97">
            <v>33.65</v>
          </cell>
          <cell r="M97">
            <v>0.55000000000000004</v>
          </cell>
          <cell r="N97">
            <v>15.142499999999998</v>
          </cell>
          <cell r="O97">
            <v>3.1E-2</v>
          </cell>
          <cell r="P97">
            <v>0</v>
          </cell>
          <cell r="Q97">
            <v>0</v>
          </cell>
          <cell r="R97">
            <v>15.173499999999999</v>
          </cell>
          <cell r="S97">
            <v>1</v>
          </cell>
          <cell r="T97">
            <v>2.64</v>
          </cell>
          <cell r="U97">
            <v>40.06</v>
          </cell>
          <cell r="V97">
            <v>-0.01</v>
          </cell>
          <cell r="X97">
            <v>40.049999999999997</v>
          </cell>
          <cell r="Y97">
            <v>0.31115650890931795</v>
          </cell>
          <cell r="Z97">
            <v>40</v>
          </cell>
          <cell r="AA97">
            <v>1E-3</v>
          </cell>
          <cell r="AB97" t="str">
            <v>YES</v>
          </cell>
          <cell r="AC97">
            <v>40.049999999999997</v>
          </cell>
          <cell r="AD97" t="str">
            <v>I</v>
          </cell>
          <cell r="AE97" t="e">
            <v>#N/A</v>
          </cell>
          <cell r="AF97" t="e">
            <v>#N/A</v>
          </cell>
          <cell r="AG97">
            <v>1</v>
          </cell>
          <cell r="AH97" t="e">
            <v>#N/A</v>
          </cell>
          <cell r="AI97">
            <v>0</v>
          </cell>
          <cell r="AJ97">
            <v>0</v>
          </cell>
          <cell r="AL97" t="e">
            <v>#N/A</v>
          </cell>
          <cell r="AM97" t="e">
            <v>#N/A</v>
          </cell>
          <cell r="AN97" t="str">
            <v/>
          </cell>
          <cell r="AO97" t="str">
            <v>x</v>
          </cell>
        </row>
        <row r="98">
          <cell r="B98" t="str">
            <v>SHMTK125</v>
          </cell>
          <cell r="C98" t="str">
            <v>Reno-TK</v>
          </cell>
          <cell r="D98" t="str">
            <v>MTK125</v>
          </cell>
          <cell r="E98" t="str">
            <v>1/2" x 8'</v>
          </cell>
          <cell r="G98" t="str">
            <v>EA</v>
          </cell>
          <cell r="J98" t="str">
            <v>I</v>
          </cell>
          <cell r="K98">
            <v>3.12</v>
          </cell>
          <cell r="L98">
            <v>45.6</v>
          </cell>
          <cell r="M98">
            <v>0.55000000000000004</v>
          </cell>
          <cell r="N98">
            <v>20.52</v>
          </cell>
          <cell r="O98">
            <v>4.1200000000000001E-2</v>
          </cell>
          <cell r="P98">
            <v>0</v>
          </cell>
          <cell r="Q98">
            <v>0</v>
          </cell>
          <cell r="R98">
            <v>20.561199999999999</v>
          </cell>
          <cell r="S98">
            <v>1</v>
          </cell>
          <cell r="T98">
            <v>2.64</v>
          </cell>
          <cell r="U98">
            <v>54.28</v>
          </cell>
          <cell r="V98">
            <v>2.0000000000003126E-2</v>
          </cell>
          <cell r="X98">
            <v>54.3</v>
          </cell>
          <cell r="Y98">
            <v>0.3115285451197054</v>
          </cell>
          <cell r="Z98">
            <v>54.2</v>
          </cell>
          <cell r="AA98">
            <v>2E-3</v>
          </cell>
          <cell r="AB98" t="str">
            <v>YES</v>
          </cell>
          <cell r="AC98">
            <v>54.3</v>
          </cell>
          <cell r="AD98" t="str">
            <v>I</v>
          </cell>
          <cell r="AE98" t="e">
            <v>#N/A</v>
          </cell>
          <cell r="AF98" t="e">
            <v>#N/A</v>
          </cell>
          <cell r="AG98">
            <v>1</v>
          </cell>
          <cell r="AH98" t="e">
            <v>#N/A</v>
          </cell>
          <cell r="AI98">
            <v>0</v>
          </cell>
          <cell r="AJ98">
            <v>0</v>
          </cell>
          <cell r="AL98" t="e">
            <v>#N/A</v>
          </cell>
          <cell r="AM98" t="e">
            <v>#N/A</v>
          </cell>
          <cell r="AN98" t="str">
            <v/>
          </cell>
          <cell r="AO98" t="str">
            <v>x</v>
          </cell>
        </row>
        <row r="99">
          <cell r="B99" t="str">
            <v>SHETK80</v>
          </cell>
          <cell r="C99" t="str">
            <v>Reno-TK</v>
          </cell>
          <cell r="D99" t="str">
            <v>ETK80</v>
          </cell>
          <cell r="E99" t="str">
            <v>5/16" x 8'</v>
          </cell>
          <cell r="G99" t="str">
            <v>EA</v>
          </cell>
          <cell r="J99" t="str">
            <v>I</v>
          </cell>
          <cell r="K99">
            <v>1.23</v>
          </cell>
          <cell r="L99">
            <v>38.909999999999997</v>
          </cell>
          <cell r="M99">
            <v>0.55000000000000004</v>
          </cell>
          <cell r="N99">
            <v>17.509499999999996</v>
          </cell>
          <cell r="O99">
            <v>2.23E-2</v>
          </cell>
          <cell r="P99">
            <v>0</v>
          </cell>
          <cell r="Q99">
            <v>0</v>
          </cell>
          <cell r="R99">
            <v>17.531799999999997</v>
          </cell>
          <cell r="S99">
            <v>1</v>
          </cell>
          <cell r="T99">
            <v>2.64</v>
          </cell>
          <cell r="U99">
            <v>46.28</v>
          </cell>
          <cell r="V99">
            <v>2.0000000000003126E-2</v>
          </cell>
          <cell r="X99">
            <v>46.3</v>
          </cell>
          <cell r="Y99">
            <v>0.31153347732181436</v>
          </cell>
          <cell r="Z99">
            <v>46.25</v>
          </cell>
          <cell r="AA99">
            <v>1E-3</v>
          </cell>
          <cell r="AB99" t="str">
            <v>YES</v>
          </cell>
          <cell r="AC99">
            <v>46.3</v>
          </cell>
          <cell r="AD99" t="str">
            <v>I</v>
          </cell>
          <cell r="AE99" t="e">
            <v>#N/A</v>
          </cell>
          <cell r="AF99" t="e">
            <v>#N/A</v>
          </cell>
          <cell r="AG99">
            <v>1</v>
          </cell>
          <cell r="AH99" t="e">
            <v>#N/A</v>
          </cell>
          <cell r="AI99">
            <v>0</v>
          </cell>
          <cell r="AJ99">
            <v>0</v>
          </cell>
          <cell r="AL99" t="e">
            <v>#N/A</v>
          </cell>
          <cell r="AM99" t="e">
            <v>#N/A</v>
          </cell>
          <cell r="AN99" t="str">
            <v/>
          </cell>
          <cell r="AO99" t="str">
            <v>x</v>
          </cell>
        </row>
        <row r="100">
          <cell r="B100" t="str">
            <v>SHETK100</v>
          </cell>
          <cell r="C100" t="str">
            <v>Reno-TK</v>
          </cell>
          <cell r="D100" t="str">
            <v>ETK100</v>
          </cell>
          <cell r="E100" t="str">
            <v>3/8" x 8'</v>
          </cell>
          <cell r="G100" t="str">
            <v>EA</v>
          </cell>
          <cell r="J100" t="str">
            <v>I</v>
          </cell>
          <cell r="K100">
            <v>1.58</v>
          </cell>
          <cell r="L100">
            <v>42.54</v>
          </cell>
          <cell r="M100">
            <v>0.55000000000000004</v>
          </cell>
          <cell r="N100">
            <v>19.142999999999997</v>
          </cell>
          <cell r="O100">
            <v>2.5800000000000003E-2</v>
          </cell>
          <cell r="P100">
            <v>0</v>
          </cell>
          <cell r="Q100">
            <v>0</v>
          </cell>
          <cell r="R100">
            <v>19.168799999999997</v>
          </cell>
          <cell r="S100">
            <v>1</v>
          </cell>
          <cell r="T100">
            <v>2.64</v>
          </cell>
          <cell r="U100">
            <v>50.61</v>
          </cell>
          <cell r="V100">
            <v>-0.01</v>
          </cell>
          <cell r="X100">
            <v>50.6</v>
          </cell>
          <cell r="Y100">
            <v>0.31121810995328797</v>
          </cell>
          <cell r="Z100">
            <v>50.55</v>
          </cell>
          <cell r="AA100">
            <v>1E-3</v>
          </cell>
          <cell r="AB100" t="str">
            <v>YES</v>
          </cell>
          <cell r="AC100">
            <v>50.6</v>
          </cell>
          <cell r="AD100" t="str">
            <v>I</v>
          </cell>
          <cell r="AE100" t="e">
            <v>#N/A</v>
          </cell>
          <cell r="AF100" t="e">
            <v>#N/A</v>
          </cell>
          <cell r="AG100">
            <v>1</v>
          </cell>
          <cell r="AH100" t="e">
            <v>#N/A</v>
          </cell>
          <cell r="AI100">
            <v>0</v>
          </cell>
          <cell r="AJ100">
            <v>0</v>
          </cell>
          <cell r="AL100" t="e">
            <v>#N/A</v>
          </cell>
          <cell r="AM100" t="e">
            <v>#N/A</v>
          </cell>
          <cell r="AN100" t="str">
            <v/>
          </cell>
          <cell r="AO100" t="str">
            <v>x</v>
          </cell>
        </row>
        <row r="101">
          <cell r="B101" t="str">
            <v>SHETK125</v>
          </cell>
          <cell r="C101" t="str">
            <v>Reno-TK</v>
          </cell>
          <cell r="D101" t="str">
            <v>ETK125</v>
          </cell>
          <cell r="E101" t="str">
            <v>1/2" x 8'</v>
          </cell>
          <cell r="G101" t="str">
            <v>EA</v>
          </cell>
          <cell r="J101" t="str">
            <v>I</v>
          </cell>
          <cell r="K101">
            <v>1.96</v>
          </cell>
          <cell r="L101">
            <v>47.22</v>
          </cell>
          <cell r="M101">
            <v>0.55000000000000004</v>
          </cell>
          <cell r="N101">
            <v>21.248999999999999</v>
          </cell>
          <cell r="O101">
            <v>2.9600000000000001E-2</v>
          </cell>
          <cell r="P101">
            <v>0</v>
          </cell>
          <cell r="Q101">
            <v>0</v>
          </cell>
          <cell r="R101">
            <v>21.278599999999997</v>
          </cell>
          <cell r="S101">
            <v>1</v>
          </cell>
          <cell r="T101">
            <v>2.64</v>
          </cell>
          <cell r="U101">
            <v>56.18</v>
          </cell>
          <cell r="V101">
            <v>2.0000000000003126E-2</v>
          </cell>
          <cell r="X101">
            <v>56.2</v>
          </cell>
          <cell r="Y101">
            <v>0.31159495308961516</v>
          </cell>
          <cell r="Z101">
            <v>56.1</v>
          </cell>
          <cell r="AA101">
            <v>2E-3</v>
          </cell>
          <cell r="AB101" t="str">
            <v>YES</v>
          </cell>
          <cell r="AC101">
            <v>56.2</v>
          </cell>
          <cell r="AD101" t="str">
            <v>I</v>
          </cell>
          <cell r="AE101" t="e">
            <v>#N/A</v>
          </cell>
          <cell r="AF101" t="e">
            <v>#N/A</v>
          </cell>
          <cell r="AG101">
            <v>1</v>
          </cell>
          <cell r="AH101" t="e">
            <v>#N/A</v>
          </cell>
          <cell r="AI101">
            <v>0</v>
          </cell>
          <cell r="AJ101">
            <v>0</v>
          </cell>
          <cell r="AL101" t="e">
            <v>#N/A</v>
          </cell>
          <cell r="AM101" t="e">
            <v>#N/A</v>
          </cell>
          <cell r="AN101" t="str">
            <v/>
          </cell>
          <cell r="AO101" t="str">
            <v>x</v>
          </cell>
        </row>
        <row r="102">
          <cell r="B102" t="str">
            <v>SHAU80ACB,AMB</v>
          </cell>
          <cell r="C102" t="str">
            <v>Reno-U</v>
          </cell>
          <cell r="D102" t="str">
            <v>AU80---</v>
          </cell>
          <cell r="E102" t="str">
            <v>5/16" x 8'</v>
          </cell>
          <cell r="G102" t="str">
            <v>EA</v>
          </cell>
          <cell r="J102" t="str">
            <v>I</v>
          </cell>
          <cell r="K102">
            <v>0.88</v>
          </cell>
          <cell r="L102">
            <v>15.49</v>
          </cell>
          <cell r="M102">
            <v>0.55000000000000004</v>
          </cell>
          <cell r="N102">
            <v>6.9704999999999995</v>
          </cell>
          <cell r="O102">
            <v>1.8800000000000001E-2</v>
          </cell>
          <cell r="P102">
            <v>0</v>
          </cell>
          <cell r="Q102">
            <v>0</v>
          </cell>
          <cell r="R102">
            <v>6.9892999999999992</v>
          </cell>
          <cell r="S102">
            <v>1</v>
          </cell>
          <cell r="T102">
            <v>2.64</v>
          </cell>
          <cell r="U102">
            <v>18.45</v>
          </cell>
          <cell r="V102">
            <v>0</v>
          </cell>
          <cell r="X102">
            <v>18.45</v>
          </cell>
          <cell r="Y102">
            <v>0.31122936683912306</v>
          </cell>
          <cell r="Z102">
            <v>18.399999999999999</v>
          </cell>
          <cell r="AA102">
            <v>3.0000000000000001E-3</v>
          </cell>
          <cell r="AB102" t="str">
            <v>YES</v>
          </cell>
          <cell r="AC102">
            <v>18.45</v>
          </cell>
          <cell r="AD102" t="str">
            <v>I</v>
          </cell>
          <cell r="AE102" t="e">
            <v>#N/A</v>
          </cell>
          <cell r="AF102" t="e">
            <v>#N/A</v>
          </cell>
          <cell r="AG102">
            <v>1</v>
          </cell>
          <cell r="AH102" t="e">
            <v>#N/A</v>
          </cell>
          <cell r="AI102">
            <v>0</v>
          </cell>
          <cell r="AJ102">
            <v>0</v>
          </cell>
          <cell r="AL102" t="e">
            <v>#N/A</v>
          </cell>
          <cell r="AM102" t="e">
            <v>#N/A</v>
          </cell>
          <cell r="AN102" t="str">
            <v/>
          </cell>
          <cell r="AO102" t="str">
            <v>x</v>
          </cell>
        </row>
        <row r="103">
          <cell r="B103" t="str">
            <v>SHAU100ACB,AMB</v>
          </cell>
          <cell r="C103" t="str">
            <v>Reno-U</v>
          </cell>
          <cell r="D103" t="str">
            <v xml:space="preserve">AU100--- </v>
          </cell>
          <cell r="E103" t="str">
            <v>3/8" x 8'</v>
          </cell>
          <cell r="G103" t="str">
            <v>EA</v>
          </cell>
          <cell r="J103" t="str">
            <v>I</v>
          </cell>
          <cell r="K103">
            <v>0.98</v>
          </cell>
          <cell r="L103">
            <v>18.079999999999998</v>
          </cell>
          <cell r="M103">
            <v>0.55000000000000004</v>
          </cell>
          <cell r="N103">
            <v>8.1359999999999992</v>
          </cell>
          <cell r="O103">
            <v>1.9799999999999998E-2</v>
          </cell>
          <cell r="P103">
            <v>0</v>
          </cell>
          <cell r="Q103">
            <v>0</v>
          </cell>
          <cell r="R103">
            <v>8.1557999999999993</v>
          </cell>
          <cell r="S103">
            <v>1</v>
          </cell>
          <cell r="T103">
            <v>2.64</v>
          </cell>
          <cell r="U103">
            <v>21.53</v>
          </cell>
          <cell r="V103">
            <v>0.02</v>
          </cell>
          <cell r="X103">
            <v>21.55</v>
          </cell>
          <cell r="Y103">
            <v>0.31189200590592714</v>
          </cell>
          <cell r="Z103">
            <v>21.5</v>
          </cell>
          <cell r="AA103">
            <v>2E-3</v>
          </cell>
          <cell r="AB103" t="str">
            <v>YES</v>
          </cell>
          <cell r="AC103">
            <v>21.55</v>
          </cell>
          <cell r="AD103" t="str">
            <v>I</v>
          </cell>
          <cell r="AE103" t="e">
            <v>#N/A</v>
          </cell>
          <cell r="AF103" t="e">
            <v>#N/A</v>
          </cell>
          <cell r="AG103">
            <v>1</v>
          </cell>
          <cell r="AH103" t="e">
            <v>#N/A</v>
          </cell>
          <cell r="AI103">
            <v>0</v>
          </cell>
          <cell r="AJ103">
            <v>0</v>
          </cell>
          <cell r="AL103" t="e">
            <v>#N/A</v>
          </cell>
          <cell r="AM103" t="e">
            <v>#N/A</v>
          </cell>
          <cell r="AN103" t="str">
            <v/>
          </cell>
          <cell r="AO103" t="str">
            <v>x</v>
          </cell>
        </row>
        <row r="104">
          <cell r="B104" t="str">
            <v>SHAU125ACB,AMB</v>
          </cell>
          <cell r="C104" t="str">
            <v>Reno-U</v>
          </cell>
          <cell r="D104" t="str">
            <v xml:space="preserve">AU125--- </v>
          </cell>
          <cell r="E104" t="str">
            <v>1/2" x 8'</v>
          </cell>
          <cell r="G104" t="str">
            <v>EA</v>
          </cell>
          <cell r="J104" t="str">
            <v>I</v>
          </cell>
          <cell r="K104">
            <v>1.35</v>
          </cell>
          <cell r="L104">
            <v>23.24</v>
          </cell>
          <cell r="M104">
            <v>0.55000000000000004</v>
          </cell>
          <cell r="N104">
            <v>10.457999999999998</v>
          </cell>
          <cell r="O104">
            <v>2.35E-2</v>
          </cell>
          <cell r="P104">
            <v>0</v>
          </cell>
          <cell r="Q104">
            <v>0</v>
          </cell>
          <cell r="R104">
            <v>10.481499999999999</v>
          </cell>
          <cell r="S104">
            <v>1</v>
          </cell>
          <cell r="T104">
            <v>2.64</v>
          </cell>
          <cell r="U104">
            <v>27.67</v>
          </cell>
          <cell r="V104">
            <v>3.0000000000001137E-2</v>
          </cell>
          <cell r="X104">
            <v>27.7</v>
          </cell>
          <cell r="Y104">
            <v>0.31201181489990171</v>
          </cell>
          <cell r="Z104">
            <v>27.6</v>
          </cell>
          <cell r="AA104">
            <v>4.0000000000000001E-3</v>
          </cell>
          <cell r="AB104" t="str">
            <v>YES</v>
          </cell>
          <cell r="AC104">
            <v>27.7</v>
          </cell>
          <cell r="AD104" t="str">
            <v>I</v>
          </cell>
          <cell r="AE104" t="e">
            <v>#N/A</v>
          </cell>
          <cell r="AF104" t="e">
            <v>#N/A</v>
          </cell>
          <cell r="AG104">
            <v>1</v>
          </cell>
          <cell r="AH104" t="e">
            <v>#N/A</v>
          </cell>
          <cell r="AI104">
            <v>0</v>
          </cell>
          <cell r="AJ104">
            <v>0</v>
          </cell>
          <cell r="AL104" t="e">
            <v>#N/A</v>
          </cell>
          <cell r="AM104" t="e">
            <v>#N/A</v>
          </cell>
          <cell r="AN104" t="str">
            <v/>
          </cell>
          <cell r="AO104" t="str">
            <v>x</v>
          </cell>
        </row>
        <row r="105">
          <cell r="B105" t="str">
            <v>SHAU80ABGB,AKGB</v>
          </cell>
          <cell r="C105" t="str">
            <v>Reno-U</v>
          </cell>
          <cell r="D105" t="str">
            <v>AU80----</v>
          </cell>
          <cell r="E105" t="str">
            <v>5/16" x 8'</v>
          </cell>
          <cell r="G105" t="str">
            <v>EA</v>
          </cell>
          <cell r="J105" t="str">
            <v>I</v>
          </cell>
          <cell r="K105">
            <v>0.84</v>
          </cell>
          <cell r="L105">
            <v>25.627320000000001</v>
          </cell>
          <cell r="M105">
            <v>0.55000000000000004</v>
          </cell>
          <cell r="N105">
            <v>11.532293999999998</v>
          </cell>
          <cell r="O105">
            <v>1.84E-2</v>
          </cell>
          <cell r="P105">
            <v>0</v>
          </cell>
          <cell r="Q105">
            <v>0</v>
          </cell>
          <cell r="R105">
            <v>11.550693999999998</v>
          </cell>
          <cell r="S105">
            <v>1</v>
          </cell>
          <cell r="T105">
            <v>2.64</v>
          </cell>
          <cell r="U105">
            <v>30.49</v>
          </cell>
          <cell r="V105">
            <v>1.0000000000005116E-2</v>
          </cell>
          <cell r="X105">
            <v>30.5</v>
          </cell>
          <cell r="Y105">
            <v>0.3114340387481373</v>
          </cell>
          <cell r="Z105">
            <v>30.45</v>
          </cell>
          <cell r="AA105">
            <v>2E-3</v>
          </cell>
          <cell r="AB105" t="str">
            <v>YES</v>
          </cell>
          <cell r="AC105">
            <v>30.5</v>
          </cell>
          <cell r="AD105" t="str">
            <v>I</v>
          </cell>
          <cell r="AE105" t="e">
            <v>#N/A</v>
          </cell>
          <cell r="AF105" t="e">
            <v>#N/A</v>
          </cell>
          <cell r="AG105">
            <v>1</v>
          </cell>
          <cell r="AH105" t="e">
            <v>#N/A</v>
          </cell>
          <cell r="AI105">
            <v>0</v>
          </cell>
          <cell r="AJ105">
            <v>0</v>
          </cell>
          <cell r="AL105" t="e">
            <v>#N/A</v>
          </cell>
          <cell r="AM105" t="e">
            <v>#N/A</v>
          </cell>
          <cell r="AN105" t="str">
            <v/>
          </cell>
          <cell r="AO105" t="str">
            <v>x</v>
          </cell>
        </row>
        <row r="106">
          <cell r="B106" t="str">
            <v>SHAU100ABGB,AKGB</v>
          </cell>
          <cell r="C106" t="str">
            <v>Reno-U</v>
          </cell>
          <cell r="D106" t="str">
            <v>AU100----</v>
          </cell>
          <cell r="E106" t="str">
            <v>3/8" x 8'</v>
          </cell>
          <cell r="G106" t="str">
            <v>EA</v>
          </cell>
          <cell r="J106" t="str">
            <v>I</v>
          </cell>
          <cell r="K106">
            <v>0.98</v>
          </cell>
          <cell r="L106">
            <v>28.148040000000002</v>
          </cell>
          <cell r="M106">
            <v>0.55000000000000004</v>
          </cell>
          <cell r="N106">
            <v>12.666618</v>
          </cell>
          <cell r="O106">
            <v>1.9799999999999998E-2</v>
          </cell>
          <cell r="P106">
            <v>0</v>
          </cell>
          <cell r="Q106">
            <v>0</v>
          </cell>
          <cell r="R106">
            <v>12.686418</v>
          </cell>
          <cell r="S106">
            <v>1</v>
          </cell>
          <cell r="T106">
            <v>2.64</v>
          </cell>
          <cell r="U106">
            <v>33.49</v>
          </cell>
          <cell r="V106">
            <v>1.0000000000005116E-2</v>
          </cell>
          <cell r="X106">
            <v>33.5</v>
          </cell>
          <cell r="Y106">
            <v>0.31145628222523747</v>
          </cell>
          <cell r="Z106">
            <v>33.450000000000003</v>
          </cell>
          <cell r="AA106">
            <v>1E-3</v>
          </cell>
          <cell r="AB106" t="str">
            <v>YES</v>
          </cell>
          <cell r="AC106">
            <v>33.5</v>
          </cell>
          <cell r="AD106" t="str">
            <v>I</v>
          </cell>
          <cell r="AE106" t="e">
            <v>#N/A</v>
          </cell>
          <cell r="AF106" t="e">
            <v>#N/A</v>
          </cell>
          <cell r="AG106">
            <v>1</v>
          </cell>
          <cell r="AH106" t="e">
            <v>#N/A</v>
          </cell>
          <cell r="AI106">
            <v>0</v>
          </cell>
          <cell r="AJ106">
            <v>0</v>
          </cell>
          <cell r="AL106" t="e">
            <v>#N/A</v>
          </cell>
          <cell r="AM106" t="e">
            <v>#N/A</v>
          </cell>
          <cell r="AN106" t="str">
            <v/>
          </cell>
          <cell r="AO106" t="str">
            <v>x</v>
          </cell>
        </row>
        <row r="107">
          <cell r="B107" t="str">
            <v>SHAU125ABGB,AKGB</v>
          </cell>
          <cell r="C107" t="str">
            <v>Reno-U</v>
          </cell>
          <cell r="D107" t="str">
            <v>AU125----</v>
          </cell>
          <cell r="E107" t="str">
            <v>1/2" x 8'</v>
          </cell>
          <cell r="G107" t="str">
            <v>EA</v>
          </cell>
          <cell r="J107" t="str">
            <v>I</v>
          </cell>
          <cell r="K107">
            <v>1.35</v>
          </cell>
          <cell r="L107">
            <v>33.983040000000003</v>
          </cell>
          <cell r="M107">
            <v>0.55000000000000004</v>
          </cell>
          <cell r="N107">
            <v>15.292368</v>
          </cell>
          <cell r="O107">
            <v>2.35E-2</v>
          </cell>
          <cell r="P107">
            <v>0</v>
          </cell>
          <cell r="Q107">
            <v>0</v>
          </cell>
          <cell r="R107">
            <v>15.315868</v>
          </cell>
          <cell r="S107">
            <v>1</v>
          </cell>
          <cell r="T107">
            <v>2.64</v>
          </cell>
          <cell r="U107">
            <v>40.43</v>
          </cell>
          <cell r="V107">
            <v>0.02</v>
          </cell>
          <cell r="X107">
            <v>40.450000000000003</v>
          </cell>
          <cell r="Y107">
            <v>0.31156903022811561</v>
          </cell>
          <cell r="Z107">
            <v>40.4</v>
          </cell>
          <cell r="AA107">
            <v>1E-3</v>
          </cell>
          <cell r="AB107" t="str">
            <v>YES</v>
          </cell>
          <cell r="AC107">
            <v>40.450000000000003</v>
          </cell>
          <cell r="AD107" t="str">
            <v>I</v>
          </cell>
          <cell r="AE107" t="e">
            <v>#N/A</v>
          </cell>
          <cell r="AF107" t="e">
            <v>#N/A</v>
          </cell>
          <cell r="AG107">
            <v>1</v>
          </cell>
          <cell r="AH107" t="e">
            <v>#N/A</v>
          </cell>
          <cell r="AI107">
            <v>0</v>
          </cell>
          <cell r="AJ107">
            <v>0</v>
          </cell>
          <cell r="AL107" t="e">
            <v>#N/A</v>
          </cell>
          <cell r="AM107" t="e">
            <v>#N/A</v>
          </cell>
          <cell r="AN107" t="str">
            <v/>
          </cell>
          <cell r="AO107" t="str">
            <v>x</v>
          </cell>
        </row>
        <row r="108">
          <cell r="B108" t="str">
            <v>SHAU80ATGB</v>
          </cell>
          <cell r="C108" t="str">
            <v>Reno-U</v>
          </cell>
          <cell r="D108" t="str">
            <v>AU80ATGB</v>
          </cell>
          <cell r="E108" t="str">
            <v>5/16" x 8'</v>
          </cell>
          <cell r="G108" t="str">
            <v>EA</v>
          </cell>
          <cell r="J108" t="str">
            <v>I</v>
          </cell>
          <cell r="K108">
            <v>0.84</v>
          </cell>
          <cell r="L108">
            <v>25.63</v>
          </cell>
          <cell r="M108">
            <v>0.55000000000000004</v>
          </cell>
          <cell r="N108">
            <v>11.533499999999998</v>
          </cell>
          <cell r="O108">
            <v>1.84E-2</v>
          </cell>
          <cell r="P108">
            <v>0</v>
          </cell>
          <cell r="Q108">
            <v>0</v>
          </cell>
          <cell r="R108">
            <v>11.551899999999998</v>
          </cell>
          <cell r="S108">
            <v>1</v>
          </cell>
          <cell r="T108">
            <v>2.64</v>
          </cell>
          <cell r="U108">
            <v>30.5</v>
          </cell>
          <cell r="V108">
            <v>0</v>
          </cell>
          <cell r="X108">
            <v>30.5</v>
          </cell>
          <cell r="Y108">
            <v>0.31136214605067086</v>
          </cell>
          <cell r="Z108">
            <v>30.45</v>
          </cell>
          <cell r="AA108">
            <v>2E-3</v>
          </cell>
          <cell r="AB108" t="str">
            <v>YES</v>
          </cell>
          <cell r="AC108">
            <v>30.5</v>
          </cell>
          <cell r="AD108" t="str">
            <v>I</v>
          </cell>
          <cell r="AE108" t="e">
            <v>#N/A</v>
          </cell>
          <cell r="AF108" t="e">
            <v>#N/A</v>
          </cell>
          <cell r="AG108">
            <v>1</v>
          </cell>
          <cell r="AH108" t="e">
            <v>#N/A</v>
          </cell>
          <cell r="AI108">
            <v>0</v>
          </cell>
          <cell r="AJ108">
            <v>0</v>
          </cell>
          <cell r="AL108" t="e">
            <v>#N/A</v>
          </cell>
          <cell r="AM108" t="e">
            <v>#N/A</v>
          </cell>
          <cell r="AN108" t="str">
            <v/>
          </cell>
          <cell r="AO108" t="str">
            <v>x</v>
          </cell>
        </row>
        <row r="109">
          <cell r="B109" t="str">
            <v>SHAU100ATGB</v>
          </cell>
          <cell r="C109" t="str">
            <v>Reno-U</v>
          </cell>
          <cell r="D109" t="str">
            <v>AU100ATGB</v>
          </cell>
          <cell r="E109" t="str">
            <v>3/8" x 8'</v>
          </cell>
          <cell r="G109" t="str">
            <v>EA</v>
          </cell>
          <cell r="J109" t="str">
            <v>I</v>
          </cell>
          <cell r="K109">
            <v>1.01</v>
          </cell>
          <cell r="L109">
            <v>28.15</v>
          </cell>
          <cell r="M109">
            <v>0.55000000000000004</v>
          </cell>
          <cell r="N109">
            <v>12.667499999999999</v>
          </cell>
          <cell r="O109">
            <v>2.01E-2</v>
          </cell>
          <cell r="P109">
            <v>0</v>
          </cell>
          <cell r="Q109">
            <v>0</v>
          </cell>
          <cell r="R109">
            <v>12.687599999999998</v>
          </cell>
          <cell r="S109">
            <v>1</v>
          </cell>
          <cell r="T109">
            <v>2.64</v>
          </cell>
          <cell r="U109">
            <v>33.5</v>
          </cell>
          <cell r="V109">
            <v>0</v>
          </cell>
          <cell r="X109">
            <v>33.5</v>
          </cell>
          <cell r="Y109">
            <v>0.31139213025780205</v>
          </cell>
          <cell r="Z109">
            <v>33.450000000000003</v>
          </cell>
          <cell r="AA109">
            <v>1E-3</v>
          </cell>
          <cell r="AB109" t="str">
            <v>YES</v>
          </cell>
          <cell r="AC109">
            <v>33.5</v>
          </cell>
          <cell r="AD109" t="str">
            <v>I</v>
          </cell>
          <cell r="AE109" t="e">
            <v>#N/A</v>
          </cell>
          <cell r="AF109" t="e">
            <v>#N/A</v>
          </cell>
          <cell r="AG109">
            <v>1</v>
          </cell>
          <cell r="AH109" t="e">
            <v>#N/A</v>
          </cell>
          <cell r="AI109">
            <v>0</v>
          </cell>
          <cell r="AJ109">
            <v>0</v>
          </cell>
          <cell r="AL109" t="e">
            <v>#N/A</v>
          </cell>
          <cell r="AM109" t="e">
            <v>#N/A</v>
          </cell>
          <cell r="AN109" t="str">
            <v/>
          </cell>
          <cell r="AO109" t="str">
            <v>x</v>
          </cell>
        </row>
        <row r="110">
          <cell r="B110" t="str">
            <v>SHAU125ATGB</v>
          </cell>
          <cell r="C110" t="str">
            <v>Reno-U</v>
          </cell>
          <cell r="D110" t="str">
            <v>AU125ATGB</v>
          </cell>
          <cell r="E110" t="str">
            <v>1/2" x 8'</v>
          </cell>
          <cell r="G110" t="str">
            <v>EA</v>
          </cell>
          <cell r="J110" t="str">
            <v>I</v>
          </cell>
          <cell r="K110">
            <v>1.1599999999999999</v>
          </cell>
          <cell r="L110">
            <v>33.979999999999997</v>
          </cell>
          <cell r="M110">
            <v>0.55000000000000004</v>
          </cell>
          <cell r="N110">
            <v>15.290999999999997</v>
          </cell>
          <cell r="O110">
            <v>2.1600000000000001E-2</v>
          </cell>
          <cell r="P110">
            <v>0</v>
          </cell>
          <cell r="Q110">
            <v>0</v>
          </cell>
          <cell r="R110">
            <v>15.312599999999996</v>
          </cell>
          <cell r="S110">
            <v>1</v>
          </cell>
          <cell r="T110">
            <v>2.64</v>
          </cell>
          <cell r="U110">
            <v>40.43</v>
          </cell>
          <cell r="V110">
            <v>0.02</v>
          </cell>
          <cell r="X110">
            <v>40.450000000000003</v>
          </cell>
          <cell r="Y110">
            <v>0.31171592313743141</v>
          </cell>
          <cell r="Z110">
            <v>40.4</v>
          </cell>
          <cell r="AA110">
            <v>1E-3</v>
          </cell>
          <cell r="AB110" t="str">
            <v>YES</v>
          </cell>
          <cell r="AC110">
            <v>40.450000000000003</v>
          </cell>
          <cell r="AD110" t="str">
            <v>I</v>
          </cell>
          <cell r="AE110" t="e">
            <v>#N/A</v>
          </cell>
          <cell r="AF110" t="e">
            <v>#N/A</v>
          </cell>
          <cell r="AG110">
            <v>1</v>
          </cell>
          <cell r="AH110" t="e">
            <v>#N/A</v>
          </cell>
          <cell r="AI110">
            <v>0</v>
          </cell>
          <cell r="AJ110">
            <v>0</v>
          </cell>
          <cell r="AL110" t="e">
            <v>#N/A</v>
          </cell>
          <cell r="AM110" t="e">
            <v>#N/A</v>
          </cell>
          <cell r="AN110" t="str">
            <v/>
          </cell>
          <cell r="AO110" t="str">
            <v>x</v>
          </cell>
        </row>
        <row r="111">
          <cell r="B111" t="str">
            <v>SHEBU80</v>
          </cell>
          <cell r="C111" t="str">
            <v>Reno-U</v>
          </cell>
          <cell r="D111" t="str">
            <v>EBU80</v>
          </cell>
          <cell r="E111" t="str">
            <v>5/16" x 8'</v>
          </cell>
          <cell r="G111" t="str">
            <v>EA</v>
          </cell>
          <cell r="J111" t="str">
            <v>I</v>
          </cell>
          <cell r="K111">
            <v>1.76</v>
          </cell>
          <cell r="L111">
            <v>60.69</v>
          </cell>
          <cell r="M111">
            <v>0.55000000000000004</v>
          </cell>
          <cell r="N111">
            <v>27.310499999999998</v>
          </cell>
          <cell r="O111">
            <v>2.76E-2</v>
          </cell>
          <cell r="P111">
            <v>0</v>
          </cell>
          <cell r="Q111">
            <v>0</v>
          </cell>
          <cell r="R111">
            <v>27.338099999999997</v>
          </cell>
          <cell r="S111">
            <v>1</v>
          </cell>
          <cell r="T111">
            <v>2.64</v>
          </cell>
          <cell r="U111">
            <v>72.17</v>
          </cell>
          <cell r="V111">
            <v>3.0000000000001137E-2</v>
          </cell>
          <cell r="X111">
            <v>72.2</v>
          </cell>
          <cell r="Y111">
            <v>0.31155628305212812</v>
          </cell>
          <cell r="Z111">
            <v>72.099999999999994</v>
          </cell>
          <cell r="AA111">
            <v>1E-3</v>
          </cell>
          <cell r="AB111" t="str">
            <v>YES</v>
          </cell>
          <cell r="AC111">
            <v>72.2</v>
          </cell>
          <cell r="AD111" t="str">
            <v>I</v>
          </cell>
          <cell r="AE111" t="e">
            <v>#N/A</v>
          </cell>
          <cell r="AF111" t="e">
            <v>#N/A</v>
          </cell>
          <cell r="AG111">
            <v>1</v>
          </cell>
          <cell r="AH111" t="e">
            <v>#N/A</v>
          </cell>
          <cell r="AI111">
            <v>0</v>
          </cell>
          <cell r="AJ111">
            <v>0</v>
          </cell>
          <cell r="AL111" t="e">
            <v>#N/A</v>
          </cell>
          <cell r="AM111" t="e">
            <v>#N/A</v>
          </cell>
          <cell r="AN111" t="str">
            <v/>
          </cell>
          <cell r="AO111" t="str">
            <v>x</v>
          </cell>
        </row>
        <row r="112">
          <cell r="B112" t="str">
            <v>SHEBU100</v>
          </cell>
          <cell r="C112" t="str">
            <v>Reno-U</v>
          </cell>
          <cell r="D112" t="str">
            <v>EBU100</v>
          </cell>
          <cell r="E112" t="str">
            <v>3/8" x 8'</v>
          </cell>
          <cell r="G112" t="str">
            <v>EA</v>
          </cell>
          <cell r="J112" t="str">
            <v>I</v>
          </cell>
          <cell r="K112">
            <v>2.0099999999999998</v>
          </cell>
          <cell r="L112">
            <v>64.47</v>
          </cell>
          <cell r="M112">
            <v>0.55000000000000004</v>
          </cell>
          <cell r="N112">
            <v>29.011499999999998</v>
          </cell>
          <cell r="O112">
            <v>3.0100000000000002E-2</v>
          </cell>
          <cell r="P112">
            <v>0</v>
          </cell>
          <cell r="Q112">
            <v>0</v>
          </cell>
          <cell r="R112">
            <v>29.041599999999999</v>
          </cell>
          <cell r="S112">
            <v>1</v>
          </cell>
          <cell r="T112">
            <v>2.64</v>
          </cell>
          <cell r="U112">
            <v>76.67</v>
          </cell>
          <cell r="V112">
            <v>3.0000000000001137E-2</v>
          </cell>
          <cell r="X112">
            <v>76.7</v>
          </cell>
          <cell r="Y112">
            <v>0.31156572241318009</v>
          </cell>
          <cell r="Z112">
            <v>76.599999999999994</v>
          </cell>
          <cell r="AA112">
            <v>1E-3</v>
          </cell>
          <cell r="AB112" t="str">
            <v>YES</v>
          </cell>
          <cell r="AC112">
            <v>76.7</v>
          </cell>
          <cell r="AD112" t="str">
            <v>I</v>
          </cell>
          <cell r="AE112" t="e">
            <v>#N/A</v>
          </cell>
          <cell r="AF112" t="e">
            <v>#N/A</v>
          </cell>
          <cell r="AG112">
            <v>1</v>
          </cell>
          <cell r="AH112" t="e">
            <v>#N/A</v>
          </cell>
          <cell r="AI112">
            <v>0</v>
          </cell>
          <cell r="AJ112">
            <v>0</v>
          </cell>
          <cell r="AL112" t="e">
            <v>#N/A</v>
          </cell>
          <cell r="AM112" t="e">
            <v>#N/A</v>
          </cell>
          <cell r="AN112" t="str">
            <v/>
          </cell>
          <cell r="AO112" t="str">
            <v>x</v>
          </cell>
        </row>
        <row r="113">
          <cell r="B113" t="str">
            <v>SHEBU125</v>
          </cell>
          <cell r="C113" t="str">
            <v>Reno-U</v>
          </cell>
          <cell r="D113" t="str">
            <v>EBU125</v>
          </cell>
          <cell r="E113" t="str">
            <v>1/2" x 8'</v>
          </cell>
          <cell r="G113" t="str">
            <v>EA</v>
          </cell>
          <cell r="J113" t="str">
            <v>I</v>
          </cell>
          <cell r="K113">
            <v>2.4</v>
          </cell>
          <cell r="L113">
            <v>69.37</v>
          </cell>
          <cell r="M113">
            <v>0.55000000000000004</v>
          </cell>
          <cell r="N113">
            <v>31.2165</v>
          </cell>
          <cell r="O113">
            <v>3.4000000000000002E-2</v>
          </cell>
          <cell r="P113">
            <v>0</v>
          </cell>
          <cell r="Q113">
            <v>0</v>
          </cell>
          <cell r="R113">
            <v>31.250499999999999</v>
          </cell>
          <cell r="S113">
            <v>1</v>
          </cell>
          <cell r="T113">
            <v>2.64</v>
          </cell>
          <cell r="U113">
            <v>82.5</v>
          </cell>
          <cell r="V113">
            <v>0</v>
          </cell>
          <cell r="X113">
            <v>82.5</v>
          </cell>
          <cell r="Y113">
            <v>0.31128374655647395</v>
          </cell>
          <cell r="Z113">
            <v>82.4</v>
          </cell>
          <cell r="AA113">
            <v>1E-3</v>
          </cell>
          <cell r="AB113" t="str">
            <v>YES</v>
          </cell>
          <cell r="AC113">
            <v>82.5</v>
          </cell>
          <cell r="AD113" t="str">
            <v>I</v>
          </cell>
          <cell r="AE113" t="e">
            <v>#N/A</v>
          </cell>
          <cell r="AF113" t="e">
            <v>#N/A</v>
          </cell>
          <cell r="AG113">
            <v>1</v>
          </cell>
          <cell r="AH113" t="e">
            <v>#N/A</v>
          </cell>
          <cell r="AI113">
            <v>0</v>
          </cell>
          <cell r="AJ113">
            <v>0</v>
          </cell>
          <cell r="AL113" t="e">
            <v>#N/A</v>
          </cell>
          <cell r="AM113" t="e">
            <v>#N/A</v>
          </cell>
          <cell r="AN113" t="str">
            <v/>
          </cell>
          <cell r="AO113" t="str">
            <v>x</v>
          </cell>
        </row>
        <row r="114">
          <cell r="B114" t="str">
            <v>SHEBU150</v>
          </cell>
          <cell r="C114" t="str">
            <v>Reno-U</v>
          </cell>
          <cell r="D114" t="str">
            <v>EBU150</v>
          </cell>
          <cell r="E114" t="str">
            <v>9/16" x 8'</v>
          </cell>
          <cell r="G114" t="str">
            <v>EA</v>
          </cell>
          <cell r="J114" t="str">
            <v>I</v>
          </cell>
          <cell r="K114">
            <v>2.79</v>
          </cell>
          <cell r="L114">
            <v>73.48</v>
          </cell>
          <cell r="M114">
            <v>0.55000000000000004</v>
          </cell>
          <cell r="N114">
            <v>33.065999999999995</v>
          </cell>
          <cell r="O114">
            <v>3.7900000000000003E-2</v>
          </cell>
          <cell r="P114">
            <v>0</v>
          </cell>
          <cell r="Q114">
            <v>0</v>
          </cell>
          <cell r="R114">
            <v>33.103899999999996</v>
          </cell>
          <cell r="S114">
            <v>1</v>
          </cell>
          <cell r="T114">
            <v>2.64</v>
          </cell>
          <cell r="U114">
            <v>87.39</v>
          </cell>
          <cell r="V114">
            <v>1.0000000000005116E-2</v>
          </cell>
          <cell r="X114">
            <v>87.4</v>
          </cell>
          <cell r="Y114">
            <v>0.31133971291866047</v>
          </cell>
          <cell r="Z114">
            <v>87.3</v>
          </cell>
          <cell r="AA114">
            <v>1E-3</v>
          </cell>
          <cell r="AB114" t="str">
            <v>YES</v>
          </cell>
          <cell r="AC114">
            <v>87.4</v>
          </cell>
          <cell r="AD114" t="str">
            <v>I</v>
          </cell>
          <cell r="AE114" t="e">
            <v>#N/A</v>
          </cell>
          <cell r="AF114" t="e">
            <v>#N/A</v>
          </cell>
          <cell r="AG114">
            <v>1</v>
          </cell>
          <cell r="AH114" t="e">
            <v>#N/A</v>
          </cell>
          <cell r="AI114">
            <v>0</v>
          </cell>
          <cell r="AJ114">
            <v>0</v>
          </cell>
          <cell r="AL114" t="e">
            <v>#N/A</v>
          </cell>
          <cell r="AM114" t="e">
            <v>#N/A</v>
          </cell>
          <cell r="AN114" t="str">
            <v/>
          </cell>
          <cell r="AO114" t="str">
            <v>x</v>
          </cell>
        </row>
        <row r="115">
          <cell r="B115" t="str">
            <v>SHEBU175</v>
          </cell>
          <cell r="C115" t="str">
            <v>Reno-U</v>
          </cell>
          <cell r="D115" t="str">
            <v>EBU175</v>
          </cell>
          <cell r="E115" t="str">
            <v>11/16" x 8'</v>
          </cell>
          <cell r="G115" t="str">
            <v>EA</v>
          </cell>
          <cell r="I115" t="str">
            <v>a</v>
          </cell>
          <cell r="J115" t="str">
            <v>I</v>
          </cell>
          <cell r="K115">
            <v>3.06</v>
          </cell>
          <cell r="L115">
            <v>78.59</v>
          </cell>
          <cell r="M115">
            <v>0.55000000000000004</v>
          </cell>
          <cell r="N115">
            <v>35.365499999999997</v>
          </cell>
          <cell r="O115">
            <v>4.0600000000000004E-2</v>
          </cell>
          <cell r="P115">
            <v>0</v>
          </cell>
          <cell r="Q115">
            <v>0</v>
          </cell>
          <cell r="R115">
            <v>35.406099999999995</v>
          </cell>
          <cell r="S115">
            <v>1</v>
          </cell>
          <cell r="T115">
            <v>2.64</v>
          </cell>
          <cell r="U115">
            <v>93.47</v>
          </cell>
          <cell r="V115">
            <v>3.0000000000001137E-2</v>
          </cell>
          <cell r="X115">
            <v>93.5</v>
          </cell>
          <cell r="Y115">
            <v>0.31150024307243573</v>
          </cell>
          <cell r="Z115">
            <v>93.35</v>
          </cell>
          <cell r="AA115">
            <v>2E-3</v>
          </cell>
          <cell r="AB115" t="str">
            <v>YES</v>
          </cell>
          <cell r="AC115">
            <v>93.5</v>
          </cell>
          <cell r="AD115" t="str">
            <v>I</v>
          </cell>
          <cell r="AE115" t="e">
            <v>#N/A</v>
          </cell>
          <cell r="AF115" t="e">
            <v>#N/A</v>
          </cell>
          <cell r="AG115">
            <v>1</v>
          </cell>
          <cell r="AH115" t="e">
            <v>#N/A</v>
          </cell>
          <cell r="AI115">
            <v>0</v>
          </cell>
          <cell r="AJ115">
            <v>0</v>
          </cell>
          <cell r="AL115" t="e">
            <v>#N/A</v>
          </cell>
          <cell r="AM115" t="e">
            <v>#N/A</v>
          </cell>
          <cell r="AN115" t="str">
            <v/>
          </cell>
          <cell r="AO115" t="str">
            <v>x</v>
          </cell>
        </row>
        <row r="116">
          <cell r="B116" t="str">
            <v>SHEBU200</v>
          </cell>
          <cell r="C116" t="str">
            <v>Reno-U</v>
          </cell>
          <cell r="D116" t="str">
            <v>EBU200</v>
          </cell>
          <cell r="E116" t="str">
            <v>3/4" x 8'</v>
          </cell>
          <cell r="G116" t="str">
            <v>EA</v>
          </cell>
          <cell r="I116" t="str">
            <v>a</v>
          </cell>
          <cell r="J116" t="str">
            <v>I</v>
          </cell>
          <cell r="K116">
            <v>3.43</v>
          </cell>
          <cell r="L116">
            <v>84.11</v>
          </cell>
          <cell r="M116">
            <v>0.55000000000000004</v>
          </cell>
          <cell r="N116">
            <v>37.849499999999999</v>
          </cell>
          <cell r="O116">
            <v>4.4300000000000006E-2</v>
          </cell>
          <cell r="P116">
            <v>0</v>
          </cell>
          <cell r="Q116">
            <v>0</v>
          </cell>
          <cell r="R116">
            <v>37.893799999999999</v>
          </cell>
          <cell r="S116">
            <v>1</v>
          </cell>
          <cell r="T116">
            <v>2.64</v>
          </cell>
          <cell r="U116">
            <v>100.04</v>
          </cell>
          <cell r="V116">
            <v>0.01</v>
          </cell>
          <cell r="X116">
            <v>100.05</v>
          </cell>
          <cell r="Y116">
            <v>0.31136613511426109</v>
          </cell>
          <cell r="Z116">
            <v>99.95</v>
          </cell>
          <cell r="AA116">
            <v>1E-3</v>
          </cell>
          <cell r="AB116" t="str">
            <v>YES</v>
          </cell>
          <cell r="AC116">
            <v>100.05</v>
          </cell>
          <cell r="AD116" t="str">
            <v>I</v>
          </cell>
          <cell r="AE116" t="e">
            <v>#N/A</v>
          </cell>
          <cell r="AF116" t="e">
            <v>#N/A</v>
          </cell>
          <cell r="AG116">
            <v>1</v>
          </cell>
          <cell r="AH116" t="e">
            <v>#N/A</v>
          </cell>
          <cell r="AI116">
            <v>0</v>
          </cell>
          <cell r="AJ116">
            <v>0</v>
          </cell>
          <cell r="AL116" t="e">
            <v>#N/A</v>
          </cell>
          <cell r="AM116" t="e">
            <v>#N/A</v>
          </cell>
          <cell r="AN116" t="str">
            <v/>
          </cell>
          <cell r="AO116" t="str">
            <v>x</v>
          </cell>
        </row>
        <row r="117">
          <cell r="B117" t="str">
            <v>SHAEU35</v>
          </cell>
          <cell r="C117" t="str">
            <v>Reno-U</v>
          </cell>
          <cell r="D117" t="str">
            <v>AEU35</v>
          </cell>
          <cell r="E117" t="str">
            <v>1/8" x 8'</v>
          </cell>
          <cell r="G117" t="str">
            <v>EA</v>
          </cell>
          <cell r="J117" t="str">
            <v>I</v>
          </cell>
          <cell r="K117">
            <v>0.37</v>
          </cell>
          <cell r="L117">
            <v>11.99</v>
          </cell>
          <cell r="M117">
            <v>0.55000000000000004</v>
          </cell>
          <cell r="N117">
            <v>5.3954999999999993</v>
          </cell>
          <cell r="O117">
            <v>1.37E-2</v>
          </cell>
          <cell r="P117">
            <v>0</v>
          </cell>
          <cell r="Q117">
            <v>0</v>
          </cell>
          <cell r="R117">
            <v>5.4091999999999993</v>
          </cell>
          <cell r="S117">
            <v>1</v>
          </cell>
          <cell r="T117">
            <v>2.64</v>
          </cell>
          <cell r="U117">
            <v>14.28</v>
          </cell>
          <cell r="V117">
            <v>2.0000000000003126E-2</v>
          </cell>
          <cell r="X117">
            <v>14.3</v>
          </cell>
          <cell r="Y117">
            <v>0.312244119516847</v>
          </cell>
          <cell r="Z117">
            <v>14.25</v>
          </cell>
          <cell r="AA117">
            <v>4.0000000000000001E-3</v>
          </cell>
          <cell r="AB117" t="str">
            <v>YES</v>
          </cell>
          <cell r="AC117">
            <v>14.3</v>
          </cell>
          <cell r="AD117" t="str">
            <v>I</v>
          </cell>
          <cell r="AE117" t="e">
            <v>#N/A</v>
          </cell>
          <cell r="AF117" t="e">
            <v>#N/A</v>
          </cell>
          <cell r="AG117">
            <v>1</v>
          </cell>
          <cell r="AH117" t="e">
            <v>#N/A</v>
          </cell>
          <cell r="AI117">
            <v>0</v>
          </cell>
          <cell r="AJ117">
            <v>0</v>
          </cell>
          <cell r="AL117" t="e">
            <v>#N/A</v>
          </cell>
          <cell r="AM117" t="e">
            <v>#N/A</v>
          </cell>
          <cell r="AN117" t="str">
            <v/>
          </cell>
          <cell r="AO117" t="str">
            <v>x</v>
          </cell>
        </row>
        <row r="118">
          <cell r="B118" t="str">
            <v>SHAEU80</v>
          </cell>
          <cell r="C118" t="str">
            <v>Reno-U</v>
          </cell>
          <cell r="D118" t="str">
            <v>AEU80</v>
          </cell>
          <cell r="E118" t="str">
            <v>5/16" x 8'</v>
          </cell>
          <cell r="G118" t="str">
            <v>EA</v>
          </cell>
          <cell r="H118" t="str">
            <v>Stock</v>
          </cell>
          <cell r="J118" t="str">
            <v>I</v>
          </cell>
          <cell r="K118">
            <v>0.76</v>
          </cell>
          <cell r="L118">
            <v>14.45</v>
          </cell>
          <cell r="M118">
            <v>0.55000000000000004</v>
          </cell>
          <cell r="N118">
            <v>6.5024999999999986</v>
          </cell>
          <cell r="O118">
            <v>1.7600000000000001E-2</v>
          </cell>
          <cell r="P118">
            <v>0</v>
          </cell>
          <cell r="Q118">
            <v>0</v>
          </cell>
          <cell r="R118">
            <v>6.5200999999999985</v>
          </cell>
          <cell r="S118">
            <v>1</v>
          </cell>
          <cell r="T118">
            <v>2.64</v>
          </cell>
          <cell r="U118">
            <v>17.21</v>
          </cell>
          <cell r="V118">
            <v>-0.01</v>
          </cell>
          <cell r="X118">
            <v>17.2</v>
          </cell>
          <cell r="Y118">
            <v>0.31077167019027507</v>
          </cell>
          <cell r="Z118">
            <v>17.2</v>
          </cell>
          <cell r="AA118" t="str">
            <v/>
          </cell>
          <cell r="AB118" t="str">
            <v/>
          </cell>
          <cell r="AC118">
            <v>17.2</v>
          </cell>
          <cell r="AD118" t="str">
            <v>I</v>
          </cell>
          <cell r="AE118" t="e">
            <v>#N/A</v>
          </cell>
          <cell r="AF118" t="e">
            <v>#N/A</v>
          </cell>
          <cell r="AG118">
            <v>1</v>
          </cell>
          <cell r="AH118" t="e">
            <v>#N/A</v>
          </cell>
          <cell r="AI118">
            <v>0</v>
          </cell>
          <cell r="AJ118">
            <v>0</v>
          </cell>
          <cell r="AL118" t="e">
            <v>#N/A</v>
          </cell>
          <cell r="AM118" t="e">
            <v>#N/A</v>
          </cell>
          <cell r="AN118" t="str">
            <v/>
          </cell>
          <cell r="AO118" t="str">
            <v>x</v>
          </cell>
        </row>
        <row r="119">
          <cell r="B119" t="str">
            <v>SHAEU100</v>
          </cell>
          <cell r="C119" t="str">
            <v>Reno-U</v>
          </cell>
          <cell r="D119" t="str">
            <v>AEU100</v>
          </cell>
          <cell r="E119" t="str">
            <v>3/8" x 8'</v>
          </cell>
          <cell r="G119" t="str">
            <v>EA</v>
          </cell>
          <cell r="H119" t="str">
            <v>Stock</v>
          </cell>
          <cell r="J119" t="str">
            <v>I</v>
          </cell>
          <cell r="K119">
            <v>0.91900000000000004</v>
          </cell>
          <cell r="L119">
            <v>15.49</v>
          </cell>
          <cell r="M119">
            <v>0.55000000000000004</v>
          </cell>
          <cell r="N119">
            <v>6.9704999999999995</v>
          </cell>
          <cell r="O119">
            <v>1.9189999999999999E-2</v>
          </cell>
          <cell r="P119">
            <v>0</v>
          </cell>
          <cell r="Q119">
            <v>0</v>
          </cell>
          <cell r="R119">
            <v>6.9896899999999995</v>
          </cell>
          <cell r="S119">
            <v>1</v>
          </cell>
          <cell r="T119">
            <v>2.64</v>
          </cell>
          <cell r="U119">
            <v>18.45</v>
          </cell>
          <cell r="V119">
            <v>0</v>
          </cell>
          <cell r="X119">
            <v>18.45</v>
          </cell>
          <cell r="Y119">
            <v>0.31119093372751921</v>
          </cell>
          <cell r="Z119">
            <v>18.399999999999999</v>
          </cell>
          <cell r="AA119">
            <v>3.0000000000000001E-3</v>
          </cell>
          <cell r="AB119" t="str">
            <v>YES</v>
          </cell>
          <cell r="AC119">
            <v>18.45</v>
          </cell>
          <cell r="AD119" t="str">
            <v>I</v>
          </cell>
          <cell r="AE119" t="e">
            <v>#N/A</v>
          </cell>
          <cell r="AF119" t="e">
            <v>#N/A</v>
          </cell>
          <cell r="AG119">
            <v>1</v>
          </cell>
          <cell r="AH119" t="e">
            <v>#N/A</v>
          </cell>
          <cell r="AI119">
            <v>0</v>
          </cell>
          <cell r="AJ119">
            <v>0</v>
          </cell>
          <cell r="AL119" t="e">
            <v>#N/A</v>
          </cell>
          <cell r="AM119" t="e">
            <v>#N/A</v>
          </cell>
          <cell r="AN119" t="str">
            <v/>
          </cell>
          <cell r="AO119" t="str">
            <v>x</v>
          </cell>
        </row>
        <row r="120">
          <cell r="B120" t="str">
            <v>SHAEU125</v>
          </cell>
          <cell r="C120" t="str">
            <v>Reno-U</v>
          </cell>
          <cell r="D120" t="str">
            <v>AEU125</v>
          </cell>
          <cell r="E120" t="str">
            <v>1/2" x 8'</v>
          </cell>
          <cell r="G120" t="str">
            <v>EA</v>
          </cell>
          <cell r="H120" t="str">
            <v>Stock</v>
          </cell>
          <cell r="J120" t="str">
            <v>I</v>
          </cell>
          <cell r="K120">
            <v>1.36</v>
          </cell>
          <cell r="L120">
            <v>20.149999999999999</v>
          </cell>
          <cell r="M120">
            <v>0.55000000000000004</v>
          </cell>
          <cell r="N120">
            <v>9.067499999999999</v>
          </cell>
          <cell r="O120">
            <v>2.3600000000000003E-2</v>
          </cell>
          <cell r="P120">
            <v>0</v>
          </cell>
          <cell r="Q120">
            <v>0</v>
          </cell>
          <cell r="R120">
            <v>9.0910999999999991</v>
          </cell>
          <cell r="S120">
            <v>1</v>
          </cell>
          <cell r="T120">
            <v>2.64</v>
          </cell>
          <cell r="U120">
            <v>24</v>
          </cell>
          <cell r="V120">
            <v>0</v>
          </cell>
          <cell r="X120">
            <v>24</v>
          </cell>
          <cell r="Y120">
            <v>0.31128030303030313</v>
          </cell>
          <cell r="Z120">
            <v>23.95</v>
          </cell>
          <cell r="AA120">
            <v>2E-3</v>
          </cell>
          <cell r="AB120" t="str">
            <v>YES</v>
          </cell>
          <cell r="AC120">
            <v>24</v>
          </cell>
          <cell r="AD120" t="str">
            <v>I</v>
          </cell>
          <cell r="AE120" t="e">
            <v>#N/A</v>
          </cell>
          <cell r="AF120" t="e">
            <v>#N/A</v>
          </cell>
          <cell r="AG120">
            <v>1</v>
          </cell>
          <cell r="AH120" t="e">
            <v>#N/A</v>
          </cell>
          <cell r="AI120">
            <v>0</v>
          </cell>
          <cell r="AJ120">
            <v>0</v>
          </cell>
          <cell r="AL120" t="e">
            <v>#N/A</v>
          </cell>
          <cell r="AM120" t="e">
            <v>#N/A</v>
          </cell>
          <cell r="AN120" t="str">
            <v/>
          </cell>
          <cell r="AO120" t="str">
            <v>x</v>
          </cell>
        </row>
        <row r="121">
          <cell r="B121" t="str">
            <v>SHAEU150</v>
          </cell>
          <cell r="C121" t="str">
            <v>Reno-U</v>
          </cell>
          <cell r="D121" t="str">
            <v>AEU150</v>
          </cell>
          <cell r="E121" t="str">
            <v>9/16" x 8'</v>
          </cell>
          <cell r="G121" t="str">
            <v>EA</v>
          </cell>
          <cell r="J121" t="str">
            <v>I</v>
          </cell>
          <cell r="K121">
            <v>1.36</v>
          </cell>
          <cell r="L121">
            <v>25.82</v>
          </cell>
          <cell r="M121">
            <v>0.55000000000000004</v>
          </cell>
          <cell r="N121">
            <v>11.619</v>
          </cell>
          <cell r="O121">
            <v>2.3600000000000003E-2</v>
          </cell>
          <cell r="P121">
            <v>0</v>
          </cell>
          <cell r="Q121">
            <v>0</v>
          </cell>
          <cell r="R121">
            <v>11.6426</v>
          </cell>
          <cell r="S121">
            <v>1</v>
          </cell>
          <cell r="T121">
            <v>2.64</v>
          </cell>
          <cell r="U121">
            <v>30.74</v>
          </cell>
          <cell r="V121">
            <v>0.01</v>
          </cell>
          <cell r="X121">
            <v>30.75</v>
          </cell>
          <cell r="Y121">
            <v>0.31159793052475987</v>
          </cell>
          <cell r="Z121">
            <v>30.7</v>
          </cell>
          <cell r="AA121">
            <v>2E-3</v>
          </cell>
          <cell r="AB121" t="str">
            <v>YES</v>
          </cell>
          <cell r="AC121">
            <v>30.75</v>
          </cell>
          <cell r="AD121" t="str">
            <v>I</v>
          </cell>
          <cell r="AE121" t="e">
            <v>#N/A</v>
          </cell>
          <cell r="AF121" t="e">
            <v>#N/A</v>
          </cell>
          <cell r="AG121">
            <v>1</v>
          </cell>
          <cell r="AH121" t="e">
            <v>#N/A</v>
          </cell>
          <cell r="AI121">
            <v>0</v>
          </cell>
          <cell r="AJ121">
            <v>0</v>
          </cell>
          <cell r="AL121" t="e">
            <v>#N/A</v>
          </cell>
          <cell r="AM121" t="e">
            <v>#N/A</v>
          </cell>
          <cell r="AN121" t="str">
            <v/>
          </cell>
          <cell r="AO121" t="str">
            <v>x</v>
          </cell>
        </row>
        <row r="122">
          <cell r="B122" t="str">
            <v>SHAEU175</v>
          </cell>
          <cell r="C122" t="str">
            <v>Reno-U</v>
          </cell>
          <cell r="D122" t="str">
            <v>AEU175</v>
          </cell>
          <cell r="E122" t="str">
            <v>11/16" x 8'</v>
          </cell>
          <cell r="G122" t="str">
            <v>EA</v>
          </cell>
          <cell r="I122" t="str">
            <v>a</v>
          </cell>
          <cell r="J122" t="str">
            <v>I</v>
          </cell>
          <cell r="K122">
            <v>0.77</v>
          </cell>
          <cell r="L122">
            <v>30.49</v>
          </cell>
          <cell r="M122">
            <v>0.55000000000000004</v>
          </cell>
          <cell r="N122">
            <v>13.720499999999998</v>
          </cell>
          <cell r="O122">
            <v>1.77E-2</v>
          </cell>
          <cell r="P122">
            <v>0</v>
          </cell>
          <cell r="Q122">
            <v>0</v>
          </cell>
          <cell r="R122">
            <v>13.738199999999997</v>
          </cell>
          <cell r="S122">
            <v>1</v>
          </cell>
          <cell r="T122">
            <v>2.64</v>
          </cell>
          <cell r="U122">
            <v>36.270000000000003</v>
          </cell>
          <cell r="V122">
            <v>3.0000000000001137E-2</v>
          </cell>
          <cell r="X122">
            <v>36.299999999999997</v>
          </cell>
          <cell r="Y122">
            <v>0.31188580015026307</v>
          </cell>
          <cell r="Z122">
            <v>36.25</v>
          </cell>
          <cell r="AA122">
            <v>1E-3</v>
          </cell>
          <cell r="AB122" t="str">
            <v>YES</v>
          </cell>
          <cell r="AC122">
            <v>36.299999999999997</v>
          </cell>
          <cell r="AD122" t="str">
            <v>I</v>
          </cell>
          <cell r="AE122" t="e">
            <v>#N/A</v>
          </cell>
          <cell r="AF122" t="e">
            <v>#N/A</v>
          </cell>
          <cell r="AG122">
            <v>1</v>
          </cell>
          <cell r="AH122" t="e">
            <v>#N/A</v>
          </cell>
          <cell r="AI122">
            <v>0</v>
          </cell>
          <cell r="AJ122">
            <v>0</v>
          </cell>
          <cell r="AL122" t="e">
            <v>#N/A</v>
          </cell>
          <cell r="AM122" t="e">
            <v>#N/A</v>
          </cell>
          <cell r="AN122" t="str">
            <v/>
          </cell>
          <cell r="AO122" t="str">
            <v>x</v>
          </cell>
        </row>
        <row r="123">
          <cell r="B123" t="str">
            <v>SHAU80AK,AM,AT</v>
          </cell>
          <cell r="C123" t="str">
            <v>Reno-U</v>
          </cell>
          <cell r="D123" t="str">
            <v>AU80--</v>
          </cell>
          <cell r="E123" t="str">
            <v>5/16" x 8'</v>
          </cell>
          <cell r="G123" t="str">
            <v>EA</v>
          </cell>
          <cell r="J123" t="str">
            <v>I</v>
          </cell>
          <cell r="K123">
            <v>0.84</v>
          </cell>
          <cell r="L123">
            <v>15.24</v>
          </cell>
          <cell r="M123">
            <v>0.55000000000000004</v>
          </cell>
          <cell r="N123">
            <v>6.8579999999999997</v>
          </cell>
          <cell r="O123">
            <v>1.84E-2</v>
          </cell>
          <cell r="P123">
            <v>0</v>
          </cell>
          <cell r="Q123">
            <v>0</v>
          </cell>
          <cell r="R123">
            <v>6.8763999999999994</v>
          </cell>
          <cell r="S123">
            <v>1</v>
          </cell>
          <cell r="T123">
            <v>2.64</v>
          </cell>
          <cell r="U123">
            <v>18.149999999999999</v>
          </cell>
          <cell r="V123">
            <v>0</v>
          </cell>
          <cell r="X123">
            <v>18.149999999999999</v>
          </cell>
          <cell r="Y123">
            <v>0.31115452041071884</v>
          </cell>
          <cell r="Z123">
            <v>18.100000000000001</v>
          </cell>
          <cell r="AA123">
            <v>3.0000000000000001E-3</v>
          </cell>
          <cell r="AB123" t="str">
            <v>YES</v>
          </cell>
          <cell r="AC123">
            <v>18.149999999999999</v>
          </cell>
          <cell r="AD123" t="str">
            <v>I</v>
          </cell>
          <cell r="AE123" t="e">
            <v>#N/A</v>
          </cell>
          <cell r="AF123" t="e">
            <v>#N/A</v>
          </cell>
          <cell r="AG123">
            <v>1</v>
          </cell>
          <cell r="AH123" t="e">
            <v>#N/A</v>
          </cell>
          <cell r="AI123">
            <v>0</v>
          </cell>
          <cell r="AJ123">
            <v>0</v>
          </cell>
          <cell r="AL123" t="e">
            <v>#N/A</v>
          </cell>
          <cell r="AM123" t="e">
            <v>#N/A</v>
          </cell>
          <cell r="AN123" t="str">
            <v/>
          </cell>
          <cell r="AO123" t="str">
            <v>x</v>
          </cell>
        </row>
        <row r="124">
          <cell r="B124" t="str">
            <v>SHAU100AK,AM,AT</v>
          </cell>
          <cell r="C124" t="str">
            <v>Reno-U</v>
          </cell>
          <cell r="D124" t="str">
            <v>AU100--</v>
          </cell>
          <cell r="E124" t="str">
            <v>3/8" x 8'</v>
          </cell>
          <cell r="G124" t="str">
            <v>EA</v>
          </cell>
          <cell r="J124" t="str">
            <v>I</v>
          </cell>
          <cell r="K124">
            <v>1.01</v>
          </cell>
          <cell r="L124">
            <v>16.02</v>
          </cell>
          <cell r="M124">
            <v>0.55000000000000004</v>
          </cell>
          <cell r="N124">
            <v>7.2089999999999987</v>
          </cell>
          <cell r="O124">
            <v>2.01E-2</v>
          </cell>
          <cell r="P124">
            <v>0</v>
          </cell>
          <cell r="Q124">
            <v>0</v>
          </cell>
          <cell r="R124">
            <v>7.229099999999999</v>
          </cell>
          <cell r="S124">
            <v>1</v>
          </cell>
          <cell r="T124">
            <v>2.64</v>
          </cell>
          <cell r="U124">
            <v>19.079999999999998</v>
          </cell>
          <cell r="V124">
            <v>2.0000000000003126E-2</v>
          </cell>
          <cell r="X124">
            <v>19.100000000000001</v>
          </cell>
          <cell r="Y124">
            <v>0.3118419800095194</v>
          </cell>
          <cell r="Z124">
            <v>19.05</v>
          </cell>
          <cell r="AA124">
            <v>3.0000000000000001E-3</v>
          </cell>
          <cell r="AB124" t="str">
            <v>YES</v>
          </cell>
          <cell r="AC124">
            <v>19.100000000000001</v>
          </cell>
          <cell r="AD124" t="str">
            <v>I</v>
          </cell>
          <cell r="AE124" t="e">
            <v>#N/A</v>
          </cell>
          <cell r="AF124" t="e">
            <v>#N/A</v>
          </cell>
          <cell r="AG124">
            <v>1</v>
          </cell>
          <cell r="AH124" t="e">
            <v>#N/A</v>
          </cell>
          <cell r="AI124">
            <v>0</v>
          </cell>
          <cell r="AJ124">
            <v>0</v>
          </cell>
          <cell r="AL124" t="e">
            <v>#N/A</v>
          </cell>
          <cell r="AM124" t="e">
            <v>#N/A</v>
          </cell>
          <cell r="AN124" t="str">
            <v/>
          </cell>
          <cell r="AO124" t="str">
            <v>x</v>
          </cell>
        </row>
        <row r="125">
          <cell r="B125" t="str">
            <v>SHAU125AK,AM,AT</v>
          </cell>
          <cell r="C125" t="str">
            <v>Reno-U</v>
          </cell>
          <cell r="D125" t="str">
            <v>AU125--</v>
          </cell>
          <cell r="E125" t="str">
            <v>1/2" x 8'</v>
          </cell>
          <cell r="G125" t="str">
            <v>EA</v>
          </cell>
          <cell r="J125" t="str">
            <v>I</v>
          </cell>
          <cell r="K125">
            <v>1.31</v>
          </cell>
          <cell r="L125">
            <v>20.65</v>
          </cell>
          <cell r="M125">
            <v>0.55000000000000004</v>
          </cell>
          <cell r="N125">
            <v>9.2924999999999986</v>
          </cell>
          <cell r="O125">
            <v>2.3100000000000002E-2</v>
          </cell>
          <cell r="P125">
            <v>0</v>
          </cell>
          <cell r="Q125">
            <v>0</v>
          </cell>
          <cell r="R125">
            <v>9.3155999999999981</v>
          </cell>
          <cell r="S125">
            <v>1</v>
          </cell>
          <cell r="T125">
            <v>2.64</v>
          </cell>
          <cell r="U125">
            <v>24.59</v>
          </cell>
          <cell r="V125">
            <v>1.0000000000005116E-2</v>
          </cell>
          <cell r="X125">
            <v>24.6</v>
          </cell>
          <cell r="Y125">
            <v>0.31148558758314876</v>
          </cell>
          <cell r="Z125">
            <v>24.55</v>
          </cell>
          <cell r="AA125">
            <v>2E-3</v>
          </cell>
          <cell r="AB125" t="str">
            <v>YES</v>
          </cell>
          <cell r="AC125">
            <v>24.6</v>
          </cell>
          <cell r="AD125" t="str">
            <v>I</v>
          </cell>
          <cell r="AE125" t="e">
            <v>#N/A</v>
          </cell>
          <cell r="AF125" t="e">
            <v>#N/A</v>
          </cell>
          <cell r="AG125">
            <v>1</v>
          </cell>
          <cell r="AH125" t="e">
            <v>#N/A</v>
          </cell>
          <cell r="AI125">
            <v>0</v>
          </cell>
          <cell r="AJ125">
            <v>0</v>
          </cell>
          <cell r="AL125" t="e">
            <v>#N/A</v>
          </cell>
          <cell r="AM125" t="e">
            <v>#N/A</v>
          </cell>
          <cell r="AN125" t="str">
            <v/>
          </cell>
          <cell r="AO125" t="str">
            <v>x</v>
          </cell>
        </row>
        <row r="126">
          <cell r="B126" t="str">
            <v>SHMU80</v>
          </cell>
          <cell r="C126" t="str">
            <v>Reno-U</v>
          </cell>
          <cell r="D126" t="str">
            <v>MU80</v>
          </cell>
          <cell r="E126" t="str">
            <v>5/16" x 8'</v>
          </cell>
          <cell r="G126" t="str">
            <v>EA</v>
          </cell>
          <cell r="J126" t="str">
            <v>I</v>
          </cell>
          <cell r="K126">
            <v>2.58</v>
          </cell>
          <cell r="L126">
            <v>41.52</v>
          </cell>
          <cell r="M126">
            <v>0.55000000000000004</v>
          </cell>
          <cell r="N126">
            <v>18.684000000000001</v>
          </cell>
          <cell r="O126">
            <v>3.5799999999999998E-2</v>
          </cell>
          <cell r="P126">
            <v>0</v>
          </cell>
          <cell r="Q126">
            <v>0</v>
          </cell>
          <cell r="R126">
            <v>18.719799999999999</v>
          </cell>
          <cell r="S126">
            <v>1</v>
          </cell>
          <cell r="T126">
            <v>2.64</v>
          </cell>
          <cell r="U126">
            <v>49.42</v>
          </cell>
          <cell r="V126">
            <v>0.03</v>
          </cell>
          <cell r="X126">
            <v>49.45</v>
          </cell>
          <cell r="Y126">
            <v>0.31170879676440866</v>
          </cell>
          <cell r="Z126">
            <v>49.35</v>
          </cell>
          <cell r="AA126">
            <v>2E-3</v>
          </cell>
          <cell r="AB126" t="str">
            <v>YES</v>
          </cell>
          <cell r="AC126">
            <v>49.45</v>
          </cell>
          <cell r="AD126" t="str">
            <v>I</v>
          </cell>
          <cell r="AE126" t="e">
            <v>#N/A</v>
          </cell>
          <cell r="AF126" t="e">
            <v>#N/A</v>
          </cell>
          <cell r="AG126">
            <v>1</v>
          </cell>
          <cell r="AH126" t="e">
            <v>#N/A</v>
          </cell>
          <cell r="AI126">
            <v>0</v>
          </cell>
          <cell r="AJ126">
            <v>0</v>
          </cell>
          <cell r="AL126" t="e">
            <v>#N/A</v>
          </cell>
          <cell r="AM126" t="e">
            <v>#N/A</v>
          </cell>
          <cell r="AN126" t="str">
            <v/>
          </cell>
          <cell r="AO126" t="str">
            <v>x</v>
          </cell>
        </row>
        <row r="127">
          <cell r="B127" t="str">
            <v>SHMU100</v>
          </cell>
          <cell r="C127" t="str">
            <v>Reno-U</v>
          </cell>
          <cell r="D127" t="str">
            <v>MU100</v>
          </cell>
          <cell r="E127" t="str">
            <v>3/8" x 8'</v>
          </cell>
          <cell r="G127" t="str">
            <v>EA</v>
          </cell>
          <cell r="H127" t="str">
            <v>Stock</v>
          </cell>
          <cell r="J127" t="str">
            <v>I</v>
          </cell>
          <cell r="K127">
            <v>3</v>
          </cell>
          <cell r="L127">
            <v>46.63</v>
          </cell>
          <cell r="M127">
            <v>0.55000000000000004</v>
          </cell>
          <cell r="N127">
            <v>20.983499999999999</v>
          </cell>
          <cell r="O127">
            <v>0.04</v>
          </cell>
          <cell r="P127">
            <v>0</v>
          </cell>
          <cell r="Q127">
            <v>0</v>
          </cell>
          <cell r="R127">
            <v>21.023499999999999</v>
          </cell>
          <cell r="S127">
            <v>1</v>
          </cell>
          <cell r="T127">
            <v>2.64</v>
          </cell>
          <cell r="U127">
            <v>55.5</v>
          </cell>
          <cell r="V127">
            <v>0</v>
          </cell>
          <cell r="X127">
            <v>55.5</v>
          </cell>
          <cell r="Y127">
            <v>0.31126945126945138</v>
          </cell>
          <cell r="Z127">
            <v>55.4</v>
          </cell>
          <cell r="AA127">
            <v>2E-3</v>
          </cell>
          <cell r="AB127" t="str">
            <v>YES</v>
          </cell>
          <cell r="AC127">
            <v>55.5</v>
          </cell>
          <cell r="AD127" t="str">
            <v>I</v>
          </cell>
          <cell r="AE127" t="e">
            <v>#N/A</v>
          </cell>
          <cell r="AF127" t="e">
            <v>#N/A</v>
          </cell>
          <cell r="AG127">
            <v>1</v>
          </cell>
          <cell r="AH127" t="e">
            <v>#N/A</v>
          </cell>
          <cell r="AI127">
            <v>0</v>
          </cell>
          <cell r="AJ127">
            <v>0</v>
          </cell>
          <cell r="AL127" t="e">
            <v>#N/A</v>
          </cell>
          <cell r="AM127" t="e">
            <v>#N/A</v>
          </cell>
          <cell r="AN127" t="str">
            <v/>
          </cell>
          <cell r="AO127" t="str">
            <v>x</v>
          </cell>
        </row>
        <row r="128">
          <cell r="B128" t="str">
            <v>SHMU125</v>
          </cell>
          <cell r="C128" t="str">
            <v>Reno-U</v>
          </cell>
          <cell r="D128" t="str">
            <v>MU125</v>
          </cell>
          <cell r="E128" t="str">
            <v>1/2" x 8'</v>
          </cell>
          <cell r="G128" t="str">
            <v>EA</v>
          </cell>
          <cell r="J128" t="str">
            <v>I</v>
          </cell>
          <cell r="K128">
            <v>4.16</v>
          </cell>
          <cell r="L128">
            <v>58.5</v>
          </cell>
          <cell r="M128">
            <v>0.55000000000000004</v>
          </cell>
          <cell r="N128">
            <v>26.324999999999996</v>
          </cell>
          <cell r="O128">
            <v>5.1600000000000007E-2</v>
          </cell>
          <cell r="P128">
            <v>0</v>
          </cell>
          <cell r="Q128">
            <v>0</v>
          </cell>
          <cell r="R128">
            <v>26.376599999999996</v>
          </cell>
          <cell r="S128">
            <v>1</v>
          </cell>
          <cell r="T128">
            <v>2.64</v>
          </cell>
          <cell r="U128">
            <v>69.63</v>
          </cell>
          <cell r="V128">
            <v>0.02</v>
          </cell>
          <cell r="X128">
            <v>69.650000000000006</v>
          </cell>
          <cell r="Y128">
            <v>0.31145076029498159</v>
          </cell>
          <cell r="Z128">
            <v>69.5</v>
          </cell>
          <cell r="AA128">
            <v>2E-3</v>
          </cell>
          <cell r="AB128" t="str">
            <v>YES</v>
          </cell>
          <cell r="AC128">
            <v>69.650000000000006</v>
          </cell>
          <cell r="AD128" t="str">
            <v>I</v>
          </cell>
          <cell r="AE128" t="e">
            <v>#N/A</v>
          </cell>
          <cell r="AF128" t="e">
            <v>#N/A</v>
          </cell>
          <cell r="AG128">
            <v>1</v>
          </cell>
          <cell r="AH128" t="e">
            <v>#N/A</v>
          </cell>
          <cell r="AI128">
            <v>0</v>
          </cell>
          <cell r="AJ128">
            <v>0</v>
          </cell>
          <cell r="AL128" t="e">
            <v>#N/A</v>
          </cell>
          <cell r="AM128" t="e">
            <v>#N/A</v>
          </cell>
          <cell r="AN128" t="str">
            <v/>
          </cell>
          <cell r="AO128" t="str">
            <v>x</v>
          </cell>
        </row>
        <row r="129">
          <cell r="B129" t="str">
            <v>SHMU150</v>
          </cell>
          <cell r="C129" t="str">
            <v>Reno-U</v>
          </cell>
          <cell r="D129" t="str">
            <v>MU150</v>
          </cell>
          <cell r="E129" t="str">
            <v>9/16" x 8'</v>
          </cell>
          <cell r="G129" t="str">
            <v>EA</v>
          </cell>
          <cell r="J129" t="str">
            <v>I</v>
          </cell>
          <cell r="K129">
            <v>4.93</v>
          </cell>
          <cell r="L129">
            <v>64.88</v>
          </cell>
          <cell r="M129">
            <v>0.55000000000000004</v>
          </cell>
          <cell r="N129">
            <v>29.195999999999994</v>
          </cell>
          <cell r="O129">
            <v>5.9299999999999999E-2</v>
          </cell>
          <cell r="P129">
            <v>0</v>
          </cell>
          <cell r="Q129">
            <v>0</v>
          </cell>
          <cell r="R129">
            <v>29.255299999999995</v>
          </cell>
          <cell r="S129">
            <v>1</v>
          </cell>
          <cell r="T129">
            <v>2.64</v>
          </cell>
          <cell r="U129">
            <v>77.23</v>
          </cell>
          <cell r="V129">
            <v>0.02</v>
          </cell>
          <cell r="X129">
            <v>77.25</v>
          </cell>
          <cell r="Y129">
            <v>0.31143748161223911</v>
          </cell>
          <cell r="Z129">
            <v>77.099999999999994</v>
          </cell>
          <cell r="AA129">
            <v>2E-3</v>
          </cell>
          <cell r="AB129" t="str">
            <v>YES</v>
          </cell>
          <cell r="AC129">
            <v>77.25</v>
          </cell>
          <cell r="AD129" t="str">
            <v>I</v>
          </cell>
          <cell r="AE129" t="e">
            <v>#N/A</v>
          </cell>
          <cell r="AF129" t="e">
            <v>#N/A</v>
          </cell>
          <cell r="AG129">
            <v>1</v>
          </cell>
          <cell r="AH129" t="e">
            <v>#N/A</v>
          </cell>
          <cell r="AI129">
            <v>0</v>
          </cell>
          <cell r="AJ129">
            <v>0</v>
          </cell>
          <cell r="AL129" t="e">
            <v>#N/A</v>
          </cell>
          <cell r="AM129" t="e">
            <v>#N/A</v>
          </cell>
          <cell r="AN129" t="str">
            <v/>
          </cell>
          <cell r="AO129" t="str">
            <v>x</v>
          </cell>
        </row>
        <row r="130">
          <cell r="B130" t="str">
            <v>SHMU175</v>
          </cell>
          <cell r="C130" t="str">
            <v>Reno-U</v>
          </cell>
          <cell r="D130" t="str">
            <v>MU175</v>
          </cell>
          <cell r="E130" t="str">
            <v>11/16" x 8'</v>
          </cell>
          <cell r="G130" t="str">
            <v>EA</v>
          </cell>
          <cell r="I130" t="str">
            <v>a</v>
          </cell>
          <cell r="J130" t="str">
            <v>I</v>
          </cell>
          <cell r="K130">
            <v>5.2</v>
          </cell>
          <cell r="L130">
            <v>69.709999999999994</v>
          </cell>
          <cell r="M130">
            <v>0.55000000000000004</v>
          </cell>
          <cell r="N130">
            <v>31.369499999999995</v>
          </cell>
          <cell r="O130">
            <v>6.2000000000000006E-2</v>
          </cell>
          <cell r="P130">
            <v>0</v>
          </cell>
          <cell r="Q130">
            <v>0</v>
          </cell>
          <cell r="R130">
            <v>31.431499999999996</v>
          </cell>
          <cell r="S130">
            <v>1</v>
          </cell>
          <cell r="T130">
            <v>2.64</v>
          </cell>
          <cell r="U130">
            <v>82.98</v>
          </cell>
          <cell r="V130">
            <v>2.0000000000003126E-2</v>
          </cell>
          <cell r="X130">
            <v>83</v>
          </cell>
          <cell r="Y130">
            <v>0.3114676889375686</v>
          </cell>
          <cell r="Z130">
            <v>82.85</v>
          </cell>
          <cell r="AA130">
            <v>2E-3</v>
          </cell>
          <cell r="AB130" t="str">
            <v>YES</v>
          </cell>
          <cell r="AC130">
            <v>83</v>
          </cell>
          <cell r="AD130" t="str">
            <v>I</v>
          </cell>
          <cell r="AE130" t="e">
            <v>#N/A</v>
          </cell>
          <cell r="AF130" t="e">
            <v>#N/A</v>
          </cell>
          <cell r="AG130">
            <v>1</v>
          </cell>
          <cell r="AH130" t="e">
            <v>#N/A</v>
          </cell>
          <cell r="AI130">
            <v>0</v>
          </cell>
          <cell r="AJ130">
            <v>0</v>
          </cell>
          <cell r="AL130" t="e">
            <v>#N/A</v>
          </cell>
          <cell r="AM130" t="e">
            <v>#N/A</v>
          </cell>
          <cell r="AN130" t="str">
            <v/>
          </cell>
          <cell r="AO130" t="str">
            <v>x</v>
          </cell>
        </row>
        <row r="131">
          <cell r="B131" t="str">
            <v>SHMU200</v>
          </cell>
          <cell r="C131" t="str">
            <v>Reno-U</v>
          </cell>
          <cell r="D131" t="str">
            <v>MU200</v>
          </cell>
          <cell r="E131" t="str">
            <v>3/4" x 8'</v>
          </cell>
          <cell r="G131" t="str">
            <v>EA</v>
          </cell>
          <cell r="I131" t="str">
            <v>a</v>
          </cell>
          <cell r="J131" t="str">
            <v>I</v>
          </cell>
          <cell r="K131">
            <v>5.98</v>
          </cell>
          <cell r="L131">
            <v>75.89</v>
          </cell>
          <cell r="M131">
            <v>0.55000000000000004</v>
          </cell>
          <cell r="N131">
            <v>34.150499999999994</v>
          </cell>
          <cell r="O131">
            <v>6.9800000000000001E-2</v>
          </cell>
          <cell r="P131">
            <v>0</v>
          </cell>
          <cell r="Q131">
            <v>0</v>
          </cell>
          <cell r="R131">
            <v>34.220299999999995</v>
          </cell>
          <cell r="S131">
            <v>1</v>
          </cell>
          <cell r="T131">
            <v>2.64</v>
          </cell>
          <cell r="U131">
            <v>90.34</v>
          </cell>
          <cell r="V131">
            <v>0.01</v>
          </cell>
          <cell r="X131">
            <v>90.35</v>
          </cell>
          <cell r="Y131">
            <v>0.31135885697036791</v>
          </cell>
          <cell r="Z131">
            <v>90.15</v>
          </cell>
          <cell r="AA131">
            <v>2E-3</v>
          </cell>
          <cell r="AB131" t="str">
            <v>YES</v>
          </cell>
          <cell r="AC131">
            <v>90.35</v>
          </cell>
          <cell r="AD131" t="str">
            <v>I</v>
          </cell>
          <cell r="AE131" t="e">
            <v>#N/A</v>
          </cell>
          <cell r="AF131" t="e">
            <v>#N/A</v>
          </cell>
          <cell r="AG131">
            <v>1</v>
          </cell>
          <cell r="AH131" t="e">
            <v>#N/A</v>
          </cell>
          <cell r="AI131">
            <v>0</v>
          </cell>
          <cell r="AJ131">
            <v>0</v>
          </cell>
          <cell r="AL131" t="e">
            <v>#N/A</v>
          </cell>
          <cell r="AM131" t="e">
            <v>#N/A</v>
          </cell>
          <cell r="AN131" t="str">
            <v/>
          </cell>
          <cell r="AO131" t="str">
            <v>x</v>
          </cell>
        </row>
        <row r="132">
          <cell r="B132" t="str">
            <v>SHEU80</v>
          </cell>
          <cell r="C132" t="str">
            <v>Reno-U</v>
          </cell>
          <cell r="D132" t="str">
            <v>EU80</v>
          </cell>
          <cell r="E132" t="str">
            <v>5/16" x 8'</v>
          </cell>
          <cell r="G132" t="str">
            <v>EA</v>
          </cell>
          <cell r="J132" t="str">
            <v>I</v>
          </cell>
          <cell r="K132">
            <v>1.65</v>
          </cell>
          <cell r="L132">
            <v>39.299999999999997</v>
          </cell>
          <cell r="M132">
            <v>0.55000000000000004</v>
          </cell>
          <cell r="N132">
            <v>17.684999999999999</v>
          </cell>
          <cell r="O132">
            <v>2.6500000000000003E-2</v>
          </cell>
          <cell r="P132">
            <v>0</v>
          </cell>
          <cell r="Q132">
            <v>0</v>
          </cell>
          <cell r="R132">
            <v>17.711499999999997</v>
          </cell>
          <cell r="S132">
            <v>1</v>
          </cell>
          <cell r="T132">
            <v>2.64</v>
          </cell>
          <cell r="U132">
            <v>46.76</v>
          </cell>
          <cell r="V132">
            <v>-0.01</v>
          </cell>
          <cell r="X132">
            <v>46.75</v>
          </cell>
          <cell r="Y132">
            <v>0.31117160913952374</v>
          </cell>
          <cell r="Z132">
            <v>46.7</v>
          </cell>
          <cell r="AA132">
            <v>1E-3</v>
          </cell>
          <cell r="AB132" t="str">
            <v>YES</v>
          </cell>
          <cell r="AC132">
            <v>46.75</v>
          </cell>
          <cell r="AD132" t="str">
            <v>I</v>
          </cell>
          <cell r="AE132" t="e">
            <v>#N/A</v>
          </cell>
          <cell r="AF132" t="e">
            <v>#N/A</v>
          </cell>
          <cell r="AG132">
            <v>1</v>
          </cell>
          <cell r="AH132" t="e">
            <v>#N/A</v>
          </cell>
          <cell r="AI132">
            <v>0</v>
          </cell>
          <cell r="AJ132">
            <v>0</v>
          </cell>
          <cell r="AL132" t="e">
            <v>#N/A</v>
          </cell>
          <cell r="AM132" t="e">
            <v>#N/A</v>
          </cell>
          <cell r="AN132" t="str">
            <v/>
          </cell>
          <cell r="AO132" t="str">
            <v>x</v>
          </cell>
        </row>
        <row r="133">
          <cell r="B133" t="str">
            <v>SHEU100</v>
          </cell>
          <cell r="C133" t="str">
            <v>Reno-U</v>
          </cell>
          <cell r="D133" t="str">
            <v>EU100</v>
          </cell>
          <cell r="E133" t="str">
            <v>3/8" x 8'</v>
          </cell>
          <cell r="G133" t="str">
            <v>EA</v>
          </cell>
          <cell r="J133" t="str">
            <v>I</v>
          </cell>
          <cell r="K133">
            <v>2</v>
          </cell>
          <cell r="L133">
            <v>42.98</v>
          </cell>
          <cell r="M133">
            <v>0.55000000000000004</v>
          </cell>
          <cell r="N133">
            <v>19.340999999999998</v>
          </cell>
          <cell r="O133">
            <v>0.03</v>
          </cell>
          <cell r="P133">
            <v>0</v>
          </cell>
          <cell r="Q133">
            <v>0</v>
          </cell>
          <cell r="R133">
            <v>19.370999999999999</v>
          </cell>
          <cell r="S133">
            <v>1</v>
          </cell>
          <cell r="T133">
            <v>2.64</v>
          </cell>
          <cell r="U133">
            <v>51.14</v>
          </cell>
          <cell r="V133">
            <v>0.01</v>
          </cell>
          <cell r="X133">
            <v>51.15</v>
          </cell>
          <cell r="Y133">
            <v>0.31143695014662764</v>
          </cell>
          <cell r="Z133">
            <v>51.05</v>
          </cell>
          <cell r="AA133">
            <v>2E-3</v>
          </cell>
          <cell r="AB133" t="str">
            <v>YES</v>
          </cell>
          <cell r="AC133">
            <v>51.15</v>
          </cell>
          <cell r="AD133" t="str">
            <v>I</v>
          </cell>
          <cell r="AE133" t="e">
            <v>#N/A</v>
          </cell>
          <cell r="AF133" t="e">
            <v>#N/A</v>
          </cell>
          <cell r="AG133">
            <v>1</v>
          </cell>
          <cell r="AH133" t="e">
            <v>#N/A</v>
          </cell>
          <cell r="AI133">
            <v>0</v>
          </cell>
          <cell r="AJ133">
            <v>0</v>
          </cell>
          <cell r="AL133" t="e">
            <v>#N/A</v>
          </cell>
          <cell r="AM133" t="e">
            <v>#N/A</v>
          </cell>
          <cell r="AN133" t="str">
            <v/>
          </cell>
          <cell r="AO133" t="str">
            <v>x</v>
          </cell>
        </row>
        <row r="134">
          <cell r="B134" t="str">
            <v>SHEU125</v>
          </cell>
          <cell r="C134" t="str">
            <v>Reno-U</v>
          </cell>
          <cell r="D134" t="str">
            <v>EU125</v>
          </cell>
          <cell r="E134" t="str">
            <v>1/2" x 8'</v>
          </cell>
          <cell r="G134" t="str">
            <v>EA</v>
          </cell>
          <cell r="J134" t="str">
            <v>I</v>
          </cell>
          <cell r="K134">
            <v>2.34</v>
          </cell>
          <cell r="L134">
            <v>47.69</v>
          </cell>
          <cell r="M134">
            <v>0.55000000000000004</v>
          </cell>
          <cell r="N134">
            <v>21.460499999999996</v>
          </cell>
          <cell r="O134">
            <v>3.3399999999999999E-2</v>
          </cell>
          <cell r="P134">
            <v>0</v>
          </cell>
          <cell r="Q134">
            <v>0</v>
          </cell>
          <cell r="R134">
            <v>21.493899999999996</v>
          </cell>
          <cell r="S134">
            <v>1</v>
          </cell>
          <cell r="T134">
            <v>2.64</v>
          </cell>
          <cell r="U134">
            <v>56.74</v>
          </cell>
          <cell r="V134">
            <v>0.01</v>
          </cell>
          <cell r="X134">
            <v>56.75</v>
          </cell>
          <cell r="Y134">
            <v>0.31136884261113351</v>
          </cell>
          <cell r="Z134">
            <v>56.65</v>
          </cell>
          <cell r="AA134">
            <v>2E-3</v>
          </cell>
          <cell r="AB134" t="str">
            <v>YES</v>
          </cell>
          <cell r="AC134">
            <v>56.75</v>
          </cell>
          <cell r="AD134" t="str">
            <v>I</v>
          </cell>
          <cell r="AE134" t="e">
            <v>#N/A</v>
          </cell>
          <cell r="AF134" t="e">
            <v>#N/A</v>
          </cell>
          <cell r="AG134">
            <v>1</v>
          </cell>
          <cell r="AH134" t="e">
            <v>#N/A</v>
          </cell>
          <cell r="AI134">
            <v>0</v>
          </cell>
          <cell r="AJ134">
            <v>0</v>
          </cell>
          <cell r="AL134" t="e">
            <v>#N/A</v>
          </cell>
          <cell r="AM134" t="e">
            <v>#N/A</v>
          </cell>
          <cell r="AN134" t="str">
            <v/>
          </cell>
          <cell r="AO134" t="str">
            <v>x</v>
          </cell>
        </row>
        <row r="135">
          <cell r="B135" t="str">
            <v>SHEU150</v>
          </cell>
          <cell r="C135" t="str">
            <v>Reno-U</v>
          </cell>
          <cell r="D135" t="str">
            <v>EU150</v>
          </cell>
          <cell r="E135" t="str">
            <v>9/16" x 8'</v>
          </cell>
          <cell r="G135" t="str">
            <v>EA</v>
          </cell>
          <cell r="J135" t="str">
            <v>I</v>
          </cell>
          <cell r="K135">
            <v>2.59</v>
          </cell>
          <cell r="L135">
            <v>51.88</v>
          </cell>
          <cell r="M135">
            <v>0.55000000000000004</v>
          </cell>
          <cell r="N135">
            <v>23.346</v>
          </cell>
          <cell r="O135">
            <v>3.5900000000000001E-2</v>
          </cell>
          <cell r="P135">
            <v>0</v>
          </cell>
          <cell r="Q135">
            <v>0</v>
          </cell>
          <cell r="R135">
            <v>23.381900000000002</v>
          </cell>
          <cell r="S135">
            <v>1</v>
          </cell>
          <cell r="T135">
            <v>2.64</v>
          </cell>
          <cell r="U135">
            <v>61.73</v>
          </cell>
          <cell r="V135">
            <v>0.02</v>
          </cell>
          <cell r="X135">
            <v>61.75</v>
          </cell>
          <cell r="Y135">
            <v>0.31153772543246233</v>
          </cell>
          <cell r="Z135">
            <v>61.65</v>
          </cell>
          <cell r="AA135">
            <v>2E-3</v>
          </cell>
          <cell r="AB135" t="str">
            <v>YES</v>
          </cell>
          <cell r="AC135">
            <v>61.75</v>
          </cell>
          <cell r="AD135" t="str">
            <v>I</v>
          </cell>
          <cell r="AE135" t="e">
            <v>#N/A</v>
          </cell>
          <cell r="AF135" t="e">
            <v>#N/A</v>
          </cell>
          <cell r="AG135">
            <v>1</v>
          </cell>
          <cell r="AH135" t="e">
            <v>#N/A</v>
          </cell>
          <cell r="AI135">
            <v>0</v>
          </cell>
          <cell r="AJ135">
            <v>0</v>
          </cell>
          <cell r="AL135" t="e">
            <v>#N/A</v>
          </cell>
          <cell r="AM135" t="e">
            <v>#N/A</v>
          </cell>
          <cell r="AN135" t="str">
            <v/>
          </cell>
          <cell r="AO135" t="str">
            <v>x</v>
          </cell>
        </row>
        <row r="136">
          <cell r="B136" t="str">
            <v>SHEU175</v>
          </cell>
          <cell r="C136" t="str">
            <v>Reno-U</v>
          </cell>
          <cell r="D136" t="str">
            <v>EU175</v>
          </cell>
          <cell r="E136" t="str">
            <v>11/16" x 8'</v>
          </cell>
          <cell r="G136" t="str">
            <v>EA</v>
          </cell>
          <cell r="I136" t="str">
            <v>a</v>
          </cell>
          <cell r="J136" t="str">
            <v>I</v>
          </cell>
          <cell r="K136">
            <v>3.03</v>
          </cell>
          <cell r="L136">
            <v>57.06</v>
          </cell>
          <cell r="M136">
            <v>0.55000000000000004</v>
          </cell>
          <cell r="N136">
            <v>25.677</v>
          </cell>
          <cell r="O136">
            <v>4.0299999999999996E-2</v>
          </cell>
          <cell r="P136">
            <v>0</v>
          </cell>
          <cell r="Q136">
            <v>0</v>
          </cell>
          <cell r="R136">
            <v>25.717299999999998</v>
          </cell>
          <cell r="S136">
            <v>1</v>
          </cell>
          <cell r="T136">
            <v>2.64</v>
          </cell>
          <cell r="U136">
            <v>67.89</v>
          </cell>
          <cell r="V136">
            <v>1.0000000000005116E-2</v>
          </cell>
          <cell r="X136">
            <v>67.900000000000006</v>
          </cell>
          <cell r="Y136">
            <v>0.31135895032802263</v>
          </cell>
          <cell r="Z136">
            <v>67.8</v>
          </cell>
          <cell r="AA136">
            <v>1E-3</v>
          </cell>
          <cell r="AB136" t="str">
            <v>YES</v>
          </cell>
          <cell r="AC136">
            <v>67.900000000000006</v>
          </cell>
          <cell r="AD136" t="str">
            <v>I</v>
          </cell>
          <cell r="AE136" t="e">
            <v>#N/A</v>
          </cell>
          <cell r="AF136" t="e">
            <v>#N/A</v>
          </cell>
          <cell r="AG136">
            <v>1</v>
          </cell>
          <cell r="AH136" t="e">
            <v>#N/A</v>
          </cell>
          <cell r="AI136">
            <v>0</v>
          </cell>
          <cell r="AJ136">
            <v>0</v>
          </cell>
          <cell r="AL136" t="e">
            <v>#N/A</v>
          </cell>
          <cell r="AM136" t="e">
            <v>#N/A</v>
          </cell>
          <cell r="AN136" t="str">
            <v/>
          </cell>
          <cell r="AO136" t="str">
            <v>x</v>
          </cell>
        </row>
        <row r="137">
          <cell r="B137" t="str">
            <v>SHEU200</v>
          </cell>
          <cell r="C137" t="str">
            <v>Reno-U</v>
          </cell>
          <cell r="D137" t="str">
            <v>EU200</v>
          </cell>
          <cell r="E137" t="str">
            <v>3/4" x 8'</v>
          </cell>
          <cell r="G137" t="str">
            <v>EA</v>
          </cell>
          <cell r="I137" t="str">
            <v>a</v>
          </cell>
          <cell r="J137" t="str">
            <v>I</v>
          </cell>
          <cell r="K137">
            <v>3.49</v>
          </cell>
          <cell r="L137">
            <v>62.78</v>
          </cell>
          <cell r="M137">
            <v>0.55000000000000004</v>
          </cell>
          <cell r="N137">
            <v>28.250999999999998</v>
          </cell>
          <cell r="O137">
            <v>4.4900000000000002E-2</v>
          </cell>
          <cell r="P137">
            <v>0</v>
          </cell>
          <cell r="Q137">
            <v>0</v>
          </cell>
          <cell r="R137">
            <v>28.295899999999996</v>
          </cell>
          <cell r="S137">
            <v>1</v>
          </cell>
          <cell r="T137">
            <v>2.64</v>
          </cell>
          <cell r="U137">
            <v>74.7</v>
          </cell>
          <cell r="V137">
            <v>0</v>
          </cell>
          <cell r="X137">
            <v>74.7</v>
          </cell>
          <cell r="Y137">
            <v>0.31128392357308043</v>
          </cell>
          <cell r="Z137">
            <v>74.599999999999994</v>
          </cell>
          <cell r="AA137">
            <v>1E-3</v>
          </cell>
          <cell r="AB137" t="str">
            <v>YES</v>
          </cell>
          <cell r="AC137">
            <v>74.7</v>
          </cell>
          <cell r="AD137" t="str">
            <v>I</v>
          </cell>
          <cell r="AE137" t="e">
            <v>#N/A</v>
          </cell>
          <cell r="AF137" t="e">
            <v>#N/A</v>
          </cell>
          <cell r="AG137">
            <v>1</v>
          </cell>
          <cell r="AH137" t="e">
            <v>#N/A</v>
          </cell>
          <cell r="AI137">
            <v>0</v>
          </cell>
          <cell r="AJ137">
            <v>0</v>
          </cell>
          <cell r="AL137" t="e">
            <v>#N/A</v>
          </cell>
          <cell r="AM137" t="e">
            <v>#N/A</v>
          </cell>
          <cell r="AN137" t="str">
            <v/>
          </cell>
          <cell r="AO137" t="str">
            <v>x</v>
          </cell>
        </row>
        <row r="138">
          <cell r="B138" t="str">
            <v>SHAU80TSOB</v>
          </cell>
          <cell r="C138" t="str">
            <v>Reno-U (Color-Coated Aluminum)</v>
          </cell>
          <cell r="D138" t="str">
            <v>AU80TSOB</v>
          </cell>
          <cell r="E138" t="str">
            <v>5/16" x 8'</v>
          </cell>
          <cell r="G138" t="str">
            <v>EA</v>
          </cell>
          <cell r="J138" t="str">
            <v>I</v>
          </cell>
          <cell r="K138">
            <v>0.77</v>
          </cell>
          <cell r="L138">
            <v>35.909999999999997</v>
          </cell>
          <cell r="M138">
            <v>0.55000000000000004</v>
          </cell>
          <cell r="N138">
            <v>16.159499999999998</v>
          </cell>
          <cell r="O138">
            <v>1.77E-2</v>
          </cell>
          <cell r="P138">
            <v>0</v>
          </cell>
          <cell r="Q138">
            <v>0</v>
          </cell>
          <cell r="R138">
            <v>16.177199999999999</v>
          </cell>
          <cell r="S138">
            <v>1</v>
          </cell>
          <cell r="T138">
            <v>2.64</v>
          </cell>
          <cell r="U138">
            <v>42.71</v>
          </cell>
          <cell r="V138">
            <v>-0.01</v>
          </cell>
          <cell r="X138">
            <v>42.7</v>
          </cell>
          <cell r="Y138">
            <v>0.31116883116883132</v>
          </cell>
          <cell r="Z138" t="str">
            <v>new</v>
          </cell>
          <cell r="AA138" t="str">
            <v/>
          </cell>
          <cell r="AB138" t="str">
            <v>new</v>
          </cell>
          <cell r="AC138">
            <v>42.7</v>
          </cell>
          <cell r="AD138" t="str">
            <v>I</v>
          </cell>
          <cell r="AE138" t="e">
            <v>#N/A</v>
          </cell>
          <cell r="AF138" t="e">
            <v>#N/A</v>
          </cell>
          <cell r="AG138">
            <v>1</v>
          </cell>
          <cell r="AH138" t="e">
            <v>#N/A</v>
          </cell>
          <cell r="AI138">
            <v>0</v>
          </cell>
          <cell r="AJ138">
            <v>0</v>
          </cell>
          <cell r="AL138" t="e">
            <v>#N/A</v>
          </cell>
          <cell r="AM138" t="e">
            <v>#N/A</v>
          </cell>
          <cell r="AN138" t="str">
            <v/>
          </cell>
          <cell r="AO138" t="str">
            <v>x</v>
          </cell>
        </row>
        <row r="139">
          <cell r="B139" t="str">
            <v>SHAU100TSOB</v>
          </cell>
          <cell r="C139" t="str">
            <v>Reno-U (Color-Coated Aluminum)</v>
          </cell>
          <cell r="D139" t="str">
            <v>AU100TSOB</v>
          </cell>
          <cell r="E139" t="str">
            <v>3/8" x 8'</v>
          </cell>
          <cell r="G139" t="str">
            <v>EA</v>
          </cell>
          <cell r="J139" t="str">
            <v>I</v>
          </cell>
          <cell r="K139">
            <v>0.9</v>
          </cell>
          <cell r="L139">
            <v>37.130000000000003</v>
          </cell>
          <cell r="M139">
            <v>0.55000000000000004</v>
          </cell>
          <cell r="N139">
            <v>16.708500000000001</v>
          </cell>
          <cell r="O139">
            <v>1.9000000000000003E-2</v>
          </cell>
          <cell r="P139">
            <v>0</v>
          </cell>
          <cell r="Q139">
            <v>0</v>
          </cell>
          <cell r="R139">
            <v>16.727499999999999</v>
          </cell>
          <cell r="S139">
            <v>1</v>
          </cell>
          <cell r="T139">
            <v>2.64</v>
          </cell>
          <cell r="U139">
            <v>44.16</v>
          </cell>
          <cell r="V139">
            <v>-0.01</v>
          </cell>
          <cell r="X139">
            <v>44.15</v>
          </cell>
          <cell r="Y139">
            <v>0.31112941418717194</v>
          </cell>
          <cell r="Z139" t="str">
            <v>new</v>
          </cell>
          <cell r="AA139" t="str">
            <v/>
          </cell>
          <cell r="AB139" t="str">
            <v>new</v>
          </cell>
          <cell r="AC139">
            <v>44.15</v>
          </cell>
          <cell r="AD139" t="str">
            <v>I</v>
          </cell>
          <cell r="AE139" t="e">
            <v>#N/A</v>
          </cell>
          <cell r="AF139" t="e">
            <v>#N/A</v>
          </cell>
          <cell r="AG139">
            <v>1</v>
          </cell>
          <cell r="AH139" t="e">
            <v>#N/A</v>
          </cell>
          <cell r="AI139">
            <v>0</v>
          </cell>
          <cell r="AJ139">
            <v>0</v>
          </cell>
          <cell r="AL139" t="e">
            <v>#N/A</v>
          </cell>
          <cell r="AM139" t="e">
            <v>#N/A</v>
          </cell>
          <cell r="AN139" t="str">
            <v/>
          </cell>
          <cell r="AO139" t="str">
            <v>x</v>
          </cell>
        </row>
        <row r="140">
          <cell r="B140" t="str">
            <v>SHAU125TSOB</v>
          </cell>
          <cell r="C140" t="str">
            <v>Reno-U (Color-Coated Aluminum)</v>
          </cell>
          <cell r="D140" t="str">
            <v>AU125TSOB</v>
          </cell>
          <cell r="E140" t="str">
            <v>1/2" x 8'</v>
          </cell>
          <cell r="G140" t="str">
            <v>EA</v>
          </cell>
          <cell r="J140" t="str">
            <v>I</v>
          </cell>
          <cell r="K140">
            <v>1.28</v>
          </cell>
          <cell r="L140">
            <v>40.28</v>
          </cell>
          <cell r="M140">
            <v>0.55000000000000004</v>
          </cell>
          <cell r="N140">
            <v>18.125999999999998</v>
          </cell>
          <cell r="O140">
            <v>2.2800000000000001E-2</v>
          </cell>
          <cell r="P140">
            <v>0</v>
          </cell>
          <cell r="Q140">
            <v>0</v>
          </cell>
          <cell r="R140">
            <v>18.148799999999998</v>
          </cell>
          <cell r="S140">
            <v>1</v>
          </cell>
          <cell r="T140">
            <v>2.64</v>
          </cell>
          <cell r="U140">
            <v>47.91</v>
          </cell>
          <cell r="V140">
            <v>-0.01</v>
          </cell>
          <cell r="X140">
            <v>47.9</v>
          </cell>
          <cell r="Y140">
            <v>0.31111026760296084</v>
          </cell>
          <cell r="Z140" t="str">
            <v>new</v>
          </cell>
          <cell r="AA140" t="str">
            <v/>
          </cell>
          <cell r="AB140" t="str">
            <v>new</v>
          </cell>
          <cell r="AC140">
            <v>47.9</v>
          </cell>
          <cell r="AD140" t="str">
            <v>I</v>
          </cell>
          <cell r="AE140" t="e">
            <v>#N/A</v>
          </cell>
          <cell r="AF140" t="e">
            <v>#N/A</v>
          </cell>
          <cell r="AG140">
            <v>1</v>
          </cell>
          <cell r="AH140" t="e">
            <v>#N/A</v>
          </cell>
          <cell r="AI140">
            <v>0</v>
          </cell>
          <cell r="AJ140">
            <v>0</v>
          </cell>
          <cell r="AL140" t="e">
            <v>#N/A</v>
          </cell>
          <cell r="AM140" t="e">
            <v>#N/A</v>
          </cell>
          <cell r="AN140" t="str">
            <v/>
          </cell>
          <cell r="AO140" t="str">
            <v>x</v>
          </cell>
        </row>
        <row r="141">
          <cell r="B141" t="str">
            <v>SHAEVT80B20</v>
          </cell>
          <cell r="C141" t="str">
            <v>Reno-V</v>
          </cell>
          <cell r="D141" t="str">
            <v>AEVT80B20      (3/4" Slope)</v>
          </cell>
          <cell r="E141" t="str">
            <v>5/16" x 8'</v>
          </cell>
          <cell r="G141" t="str">
            <v>EA</v>
          </cell>
          <cell r="J141" t="str">
            <v>I</v>
          </cell>
          <cell r="K141">
            <v>1.59</v>
          </cell>
          <cell r="L141">
            <v>41.84</v>
          </cell>
          <cell r="M141">
            <v>0.55000000000000004</v>
          </cell>
          <cell r="N141">
            <v>18.827999999999999</v>
          </cell>
          <cell r="O141">
            <v>2.5899999999999999E-2</v>
          </cell>
          <cell r="P141">
            <v>0</v>
          </cell>
          <cell r="Q141">
            <v>0</v>
          </cell>
          <cell r="R141">
            <v>18.853899999999999</v>
          </cell>
          <cell r="S141">
            <v>1</v>
          </cell>
          <cell r="T141">
            <v>2.64</v>
          </cell>
          <cell r="U141">
            <v>49.77</v>
          </cell>
          <cell r="V141">
            <v>3.0000000000001137E-2</v>
          </cell>
          <cell r="X141">
            <v>49.8</v>
          </cell>
          <cell r="Y141">
            <v>0.31165023731288793</v>
          </cell>
          <cell r="Z141">
            <v>49.7</v>
          </cell>
          <cell r="AA141">
            <v>2E-3</v>
          </cell>
          <cell r="AB141" t="str">
            <v>YES</v>
          </cell>
          <cell r="AC141">
            <v>49.8</v>
          </cell>
          <cell r="AD141" t="str">
            <v>I</v>
          </cell>
          <cell r="AE141" t="e">
            <v>#N/A</v>
          </cell>
          <cell r="AF141" t="e">
            <v>#N/A</v>
          </cell>
          <cell r="AG141">
            <v>1</v>
          </cell>
          <cell r="AH141" t="e">
            <v>#N/A</v>
          </cell>
          <cell r="AI141">
            <v>0</v>
          </cell>
          <cell r="AJ141">
            <v>0</v>
          </cell>
          <cell r="AL141" t="e">
            <v>#N/A</v>
          </cell>
          <cell r="AM141" t="e">
            <v>#N/A</v>
          </cell>
          <cell r="AN141" t="str">
            <v/>
          </cell>
          <cell r="AO141" t="str">
            <v>x</v>
          </cell>
        </row>
        <row r="142">
          <cell r="B142" t="str">
            <v>SHAEVT100B20</v>
          </cell>
          <cell r="C142" t="str">
            <v>Reno-V</v>
          </cell>
          <cell r="D142" t="str">
            <v>AEVT100B20    (3/4" Slope)</v>
          </cell>
          <cell r="E142" t="str">
            <v>3/8" x 8'</v>
          </cell>
          <cell r="G142" t="str">
            <v>EA</v>
          </cell>
          <cell r="J142" t="str">
            <v>I</v>
          </cell>
          <cell r="K142">
            <v>1.55</v>
          </cell>
          <cell r="L142">
            <v>42.87</v>
          </cell>
          <cell r="M142">
            <v>0.55000000000000004</v>
          </cell>
          <cell r="N142">
            <v>19.291499999999996</v>
          </cell>
          <cell r="O142">
            <v>2.5500000000000002E-2</v>
          </cell>
          <cell r="P142">
            <v>0</v>
          </cell>
          <cell r="Q142">
            <v>0</v>
          </cell>
          <cell r="R142">
            <v>19.316999999999997</v>
          </cell>
          <cell r="S142">
            <v>1</v>
          </cell>
          <cell r="T142">
            <v>2.64</v>
          </cell>
          <cell r="U142">
            <v>51</v>
          </cell>
          <cell r="V142">
            <v>0</v>
          </cell>
          <cell r="X142">
            <v>51</v>
          </cell>
          <cell r="Y142">
            <v>0.31133689839572204</v>
          </cell>
          <cell r="Z142">
            <v>50.95</v>
          </cell>
          <cell r="AA142">
            <v>1E-3</v>
          </cell>
          <cell r="AB142" t="str">
            <v>YES</v>
          </cell>
          <cell r="AC142">
            <v>51</v>
          </cell>
          <cell r="AD142" t="str">
            <v>I</v>
          </cell>
          <cell r="AE142" t="e">
            <v>#N/A</v>
          </cell>
          <cell r="AF142" t="e">
            <v>#N/A</v>
          </cell>
          <cell r="AG142">
            <v>1</v>
          </cell>
          <cell r="AH142" t="e">
            <v>#N/A</v>
          </cell>
          <cell r="AI142">
            <v>0</v>
          </cell>
          <cell r="AJ142">
            <v>0</v>
          </cell>
          <cell r="AL142" t="e">
            <v>#N/A</v>
          </cell>
          <cell r="AM142" t="e">
            <v>#N/A</v>
          </cell>
          <cell r="AN142" t="str">
            <v/>
          </cell>
          <cell r="AO142" t="str">
            <v>x</v>
          </cell>
        </row>
        <row r="143">
          <cell r="B143" t="str">
            <v>SHAEVT125B20</v>
          </cell>
          <cell r="C143" t="str">
            <v>Reno-V</v>
          </cell>
          <cell r="D143" t="str">
            <v>AEVT125B20    (3/4" Slope)</v>
          </cell>
          <cell r="E143" t="str">
            <v>1/2" x 8'</v>
          </cell>
          <cell r="G143" t="str">
            <v>EA</v>
          </cell>
          <cell r="J143" t="str">
            <v>I</v>
          </cell>
          <cell r="K143">
            <v>1.7</v>
          </cell>
          <cell r="L143">
            <v>43.91</v>
          </cell>
          <cell r="M143">
            <v>0.55000000000000004</v>
          </cell>
          <cell r="N143">
            <v>19.759499999999996</v>
          </cell>
          <cell r="O143">
            <v>2.7000000000000003E-2</v>
          </cell>
          <cell r="P143">
            <v>0</v>
          </cell>
          <cell r="Q143">
            <v>0</v>
          </cell>
          <cell r="R143">
            <v>19.786499999999997</v>
          </cell>
          <cell r="S143">
            <v>1</v>
          </cell>
          <cell r="T143">
            <v>2.64</v>
          </cell>
          <cell r="U143">
            <v>52.24</v>
          </cell>
          <cell r="V143">
            <v>0.01</v>
          </cell>
          <cell r="X143">
            <v>52.25</v>
          </cell>
          <cell r="Y143">
            <v>0.31147455415398012</v>
          </cell>
          <cell r="Z143">
            <v>52.2</v>
          </cell>
          <cell r="AA143">
            <v>1E-3</v>
          </cell>
          <cell r="AB143" t="str">
            <v>YES</v>
          </cell>
          <cell r="AC143">
            <v>52.25</v>
          </cell>
          <cell r="AD143" t="str">
            <v>I</v>
          </cell>
          <cell r="AE143" t="e">
            <v>#N/A</v>
          </cell>
          <cell r="AF143" t="e">
            <v>#N/A</v>
          </cell>
          <cell r="AG143">
            <v>1</v>
          </cell>
          <cell r="AH143" t="e">
            <v>#N/A</v>
          </cell>
          <cell r="AI143">
            <v>0</v>
          </cell>
          <cell r="AJ143">
            <v>0</v>
          </cell>
          <cell r="AL143" t="e">
            <v>#N/A</v>
          </cell>
          <cell r="AM143" t="e">
            <v>#N/A</v>
          </cell>
          <cell r="AN143" t="str">
            <v/>
          </cell>
          <cell r="AO143" t="str">
            <v>x</v>
          </cell>
        </row>
        <row r="144">
          <cell r="B144" t="str">
            <v>SHAEVT150B20</v>
          </cell>
          <cell r="C144" t="str">
            <v>Reno-V</v>
          </cell>
          <cell r="D144" t="str">
            <v>AEVT150B20    (3/4" Slope)</v>
          </cell>
          <cell r="E144" t="str">
            <v>9/16" x 8'</v>
          </cell>
          <cell r="G144" t="str">
            <v>EA</v>
          </cell>
          <cell r="J144" t="str">
            <v>I</v>
          </cell>
          <cell r="K144">
            <v>1.75</v>
          </cell>
          <cell r="L144">
            <v>45.44</v>
          </cell>
          <cell r="M144">
            <v>0.55000000000000004</v>
          </cell>
          <cell r="N144">
            <v>20.447999999999997</v>
          </cell>
          <cell r="O144">
            <v>2.7500000000000004E-2</v>
          </cell>
          <cell r="P144">
            <v>0</v>
          </cell>
          <cell r="Q144">
            <v>0</v>
          </cell>
          <cell r="R144">
            <v>20.475499999999997</v>
          </cell>
          <cell r="S144">
            <v>1</v>
          </cell>
          <cell r="T144">
            <v>2.64</v>
          </cell>
          <cell r="U144">
            <v>54.06</v>
          </cell>
          <cell r="V144">
            <v>-0.01</v>
          </cell>
          <cell r="X144">
            <v>54.05</v>
          </cell>
          <cell r="Y144">
            <v>0.31122697838701546</v>
          </cell>
          <cell r="Z144">
            <v>54</v>
          </cell>
          <cell r="AA144">
            <v>1E-3</v>
          </cell>
          <cell r="AB144" t="str">
            <v>YES</v>
          </cell>
          <cell r="AC144">
            <v>54.05</v>
          </cell>
          <cell r="AD144" t="str">
            <v>I</v>
          </cell>
          <cell r="AE144" t="e">
            <v>#N/A</v>
          </cell>
          <cell r="AF144" t="e">
            <v>#N/A</v>
          </cell>
          <cell r="AG144">
            <v>1</v>
          </cell>
          <cell r="AH144" t="e">
            <v>#N/A</v>
          </cell>
          <cell r="AI144">
            <v>0</v>
          </cell>
          <cell r="AJ144">
            <v>0</v>
          </cell>
          <cell r="AL144" t="e">
            <v>#N/A</v>
          </cell>
          <cell r="AM144" t="e">
            <v>#N/A</v>
          </cell>
          <cell r="AN144" t="str">
            <v/>
          </cell>
          <cell r="AO144" t="str">
            <v>x</v>
          </cell>
        </row>
        <row r="145">
          <cell r="B145" t="str">
            <v>SHAEVT175B20</v>
          </cell>
          <cell r="C145" t="str">
            <v>Reno-V</v>
          </cell>
          <cell r="D145" t="str">
            <v>AEVT175B20    (3/4" Slope)</v>
          </cell>
          <cell r="E145" t="str">
            <v>11/16" x 8'</v>
          </cell>
          <cell r="G145" t="str">
            <v>EA</v>
          </cell>
          <cell r="J145" t="str">
            <v>I</v>
          </cell>
          <cell r="K145">
            <v>1.81</v>
          </cell>
          <cell r="L145">
            <v>46.48</v>
          </cell>
          <cell r="M145">
            <v>0.55000000000000004</v>
          </cell>
          <cell r="N145">
            <v>20.915999999999997</v>
          </cell>
          <cell r="O145">
            <v>2.81E-2</v>
          </cell>
          <cell r="P145">
            <v>0</v>
          </cell>
          <cell r="Q145">
            <v>0</v>
          </cell>
          <cell r="R145">
            <v>20.944099999999995</v>
          </cell>
          <cell r="S145">
            <v>1</v>
          </cell>
          <cell r="T145">
            <v>2.64</v>
          </cell>
          <cell r="U145">
            <v>55.29</v>
          </cell>
          <cell r="V145">
            <v>1.0000000000005116E-2</v>
          </cell>
          <cell r="X145">
            <v>55.3</v>
          </cell>
          <cell r="Y145">
            <v>0.31138911721190216</v>
          </cell>
          <cell r="Z145">
            <v>55.25</v>
          </cell>
          <cell r="AA145">
            <v>1E-3</v>
          </cell>
          <cell r="AB145" t="str">
            <v>YES</v>
          </cell>
          <cell r="AC145">
            <v>55.3</v>
          </cell>
          <cell r="AD145" t="str">
            <v>I</v>
          </cell>
          <cell r="AE145" t="e">
            <v>#N/A</v>
          </cell>
          <cell r="AF145" t="e">
            <v>#N/A</v>
          </cell>
          <cell r="AG145">
            <v>1</v>
          </cell>
          <cell r="AH145" t="e">
            <v>#N/A</v>
          </cell>
          <cell r="AI145">
            <v>0</v>
          </cell>
          <cell r="AJ145">
            <v>0</v>
          </cell>
          <cell r="AL145" t="e">
            <v>#N/A</v>
          </cell>
          <cell r="AM145" t="e">
            <v>#N/A</v>
          </cell>
          <cell r="AN145" t="str">
            <v/>
          </cell>
          <cell r="AO145" t="str">
            <v>x</v>
          </cell>
        </row>
        <row r="146">
          <cell r="B146" t="str">
            <v>SHAEVT200B20</v>
          </cell>
          <cell r="C146" t="str">
            <v>Reno-V</v>
          </cell>
          <cell r="D146" t="str">
            <v>AEVT200B20    (3/4" Slope)</v>
          </cell>
          <cell r="E146" t="str">
            <v>3/4" x 8'</v>
          </cell>
          <cell r="G146" t="str">
            <v>EA</v>
          </cell>
          <cell r="J146" t="str">
            <v>I</v>
          </cell>
          <cell r="K146">
            <v>1.86</v>
          </cell>
          <cell r="L146">
            <v>50.11</v>
          </cell>
          <cell r="M146">
            <v>0.55000000000000004</v>
          </cell>
          <cell r="N146">
            <v>22.549499999999998</v>
          </cell>
          <cell r="O146">
            <v>2.86E-2</v>
          </cell>
          <cell r="P146">
            <v>0</v>
          </cell>
          <cell r="Q146">
            <v>0</v>
          </cell>
          <cell r="R146">
            <v>22.578099999999999</v>
          </cell>
          <cell r="S146">
            <v>1</v>
          </cell>
          <cell r="T146">
            <v>2.64</v>
          </cell>
          <cell r="U146">
            <v>59.61</v>
          </cell>
          <cell r="V146">
            <v>-0.01</v>
          </cell>
          <cell r="X146">
            <v>59.6</v>
          </cell>
          <cell r="Y146">
            <v>0.31122330689444788</v>
          </cell>
          <cell r="Z146">
            <v>59.55</v>
          </cell>
          <cell r="AA146">
            <v>1E-3</v>
          </cell>
          <cell r="AB146" t="str">
            <v>YES</v>
          </cell>
          <cell r="AC146">
            <v>59.6</v>
          </cell>
          <cell r="AD146" t="str">
            <v>I</v>
          </cell>
          <cell r="AE146" t="e">
            <v>#N/A</v>
          </cell>
          <cell r="AF146" t="e">
            <v>#N/A</v>
          </cell>
          <cell r="AG146">
            <v>1</v>
          </cell>
          <cell r="AH146" t="e">
            <v>#N/A</v>
          </cell>
          <cell r="AI146">
            <v>0</v>
          </cell>
          <cell r="AJ146">
            <v>0</v>
          </cell>
          <cell r="AL146" t="e">
            <v>#N/A</v>
          </cell>
          <cell r="AM146" t="e">
            <v>#N/A</v>
          </cell>
          <cell r="AN146" t="str">
            <v/>
          </cell>
          <cell r="AO146" t="str">
            <v>x</v>
          </cell>
        </row>
        <row r="147">
          <cell r="B147" t="str">
            <v>SHAEVT80B30</v>
          </cell>
          <cell r="C147" t="str">
            <v>Reno-V</v>
          </cell>
          <cell r="D147" t="str">
            <v>AEVT80B30      (1-3/16" Slope)</v>
          </cell>
          <cell r="E147" t="str">
            <v>5/16" x 8'</v>
          </cell>
          <cell r="G147" t="str">
            <v>EA</v>
          </cell>
          <cell r="J147" t="str">
            <v>I</v>
          </cell>
          <cell r="K147">
            <v>1.92</v>
          </cell>
          <cell r="L147">
            <v>46.48</v>
          </cell>
          <cell r="M147">
            <v>0.55000000000000004</v>
          </cell>
          <cell r="N147">
            <v>20.915999999999997</v>
          </cell>
          <cell r="O147">
            <v>2.9199999999999997E-2</v>
          </cell>
          <cell r="P147">
            <v>0</v>
          </cell>
          <cell r="Q147">
            <v>0</v>
          </cell>
          <cell r="R147">
            <v>20.945199999999996</v>
          </cell>
          <cell r="S147">
            <v>1</v>
          </cell>
          <cell r="T147">
            <v>2.64</v>
          </cell>
          <cell r="U147">
            <v>55.3</v>
          </cell>
          <cell r="V147">
            <v>0</v>
          </cell>
          <cell r="X147">
            <v>55.3</v>
          </cell>
          <cell r="Y147">
            <v>0.31135295084662185</v>
          </cell>
          <cell r="Z147">
            <v>55.25</v>
          </cell>
          <cell r="AA147">
            <v>1E-3</v>
          </cell>
          <cell r="AB147" t="str">
            <v>YES</v>
          </cell>
          <cell r="AC147">
            <v>55.3</v>
          </cell>
          <cell r="AD147" t="str">
            <v>I</v>
          </cell>
          <cell r="AE147" t="e">
            <v>#N/A</v>
          </cell>
          <cell r="AF147" t="e">
            <v>#N/A</v>
          </cell>
          <cell r="AG147">
            <v>1</v>
          </cell>
          <cell r="AH147" t="e">
            <v>#N/A</v>
          </cell>
          <cell r="AI147">
            <v>0</v>
          </cell>
          <cell r="AJ147">
            <v>0</v>
          </cell>
          <cell r="AL147" t="e">
            <v>#N/A</v>
          </cell>
          <cell r="AM147" t="e">
            <v>#N/A</v>
          </cell>
          <cell r="AN147" t="str">
            <v/>
          </cell>
          <cell r="AO147" t="str">
            <v>x</v>
          </cell>
        </row>
        <row r="148">
          <cell r="B148" t="str">
            <v>SHAEVT100B30</v>
          </cell>
          <cell r="C148" t="str">
            <v>Reno-V</v>
          </cell>
          <cell r="D148" t="str">
            <v>AEVT100B30    (1-3/16" Slope)</v>
          </cell>
          <cell r="E148" t="str">
            <v>3/8" x 8'</v>
          </cell>
          <cell r="G148" t="str">
            <v>EA</v>
          </cell>
          <cell r="J148" t="str">
            <v>I</v>
          </cell>
          <cell r="K148">
            <v>1.56</v>
          </cell>
          <cell r="L148">
            <v>47.5</v>
          </cell>
          <cell r="M148">
            <v>0.55000000000000004</v>
          </cell>
          <cell r="N148">
            <v>21.374999999999996</v>
          </cell>
          <cell r="O148">
            <v>2.5600000000000001E-2</v>
          </cell>
          <cell r="P148">
            <v>0</v>
          </cell>
          <cell r="Q148">
            <v>0</v>
          </cell>
          <cell r="R148">
            <v>21.400599999999997</v>
          </cell>
          <cell r="S148">
            <v>1</v>
          </cell>
          <cell r="T148">
            <v>2.64</v>
          </cell>
          <cell r="U148">
            <v>56.5</v>
          </cell>
          <cell r="V148">
            <v>0</v>
          </cell>
          <cell r="X148">
            <v>56.5</v>
          </cell>
          <cell r="Y148">
            <v>0.31132421560740159</v>
          </cell>
          <cell r="Z148">
            <v>56.45</v>
          </cell>
          <cell r="AA148">
            <v>1E-3</v>
          </cell>
          <cell r="AB148" t="str">
            <v>YES</v>
          </cell>
          <cell r="AC148">
            <v>56.5</v>
          </cell>
          <cell r="AD148" t="str">
            <v>I</v>
          </cell>
          <cell r="AE148" t="e">
            <v>#N/A</v>
          </cell>
          <cell r="AF148" t="e">
            <v>#N/A</v>
          </cell>
          <cell r="AG148">
            <v>1</v>
          </cell>
          <cell r="AH148" t="e">
            <v>#N/A</v>
          </cell>
          <cell r="AI148">
            <v>0</v>
          </cell>
          <cell r="AJ148">
            <v>0</v>
          </cell>
          <cell r="AL148" t="e">
            <v>#N/A</v>
          </cell>
          <cell r="AM148" t="e">
            <v>#N/A</v>
          </cell>
          <cell r="AN148" t="str">
            <v/>
          </cell>
          <cell r="AO148" t="str">
            <v>x</v>
          </cell>
        </row>
        <row r="149">
          <cell r="B149" t="str">
            <v>SHAEVT125B30</v>
          </cell>
          <cell r="C149" t="str">
            <v>Reno-V</v>
          </cell>
          <cell r="D149" t="str">
            <v>AEVT125B30    (1-3/16" Slope)</v>
          </cell>
          <cell r="E149" t="str">
            <v>1/2" x 8'</v>
          </cell>
          <cell r="G149" t="str">
            <v>EA</v>
          </cell>
          <cell r="J149" t="str">
            <v>I</v>
          </cell>
          <cell r="K149">
            <v>1.7</v>
          </cell>
          <cell r="L149">
            <v>48.04</v>
          </cell>
          <cell r="M149">
            <v>0.55000000000000004</v>
          </cell>
          <cell r="N149">
            <v>21.617999999999999</v>
          </cell>
          <cell r="O149">
            <v>2.7000000000000003E-2</v>
          </cell>
          <cell r="P149">
            <v>0</v>
          </cell>
          <cell r="Q149">
            <v>0</v>
          </cell>
          <cell r="R149">
            <v>21.645</v>
          </cell>
          <cell r="S149">
            <v>1</v>
          </cell>
          <cell r="T149">
            <v>2.64</v>
          </cell>
          <cell r="U149">
            <v>57.14</v>
          </cell>
          <cell r="V149">
            <v>0.01</v>
          </cell>
          <cell r="X149">
            <v>57.15</v>
          </cell>
          <cell r="Y149">
            <v>0.31138153185397283</v>
          </cell>
          <cell r="Z149">
            <v>57.1</v>
          </cell>
          <cell r="AA149">
            <v>1E-3</v>
          </cell>
          <cell r="AB149" t="str">
            <v>YES</v>
          </cell>
          <cell r="AC149">
            <v>57.15</v>
          </cell>
          <cell r="AD149" t="str">
            <v>I</v>
          </cell>
          <cell r="AE149" t="e">
            <v>#N/A</v>
          </cell>
          <cell r="AF149" t="e">
            <v>#N/A</v>
          </cell>
          <cell r="AG149">
            <v>1</v>
          </cell>
          <cell r="AH149" t="e">
            <v>#N/A</v>
          </cell>
          <cell r="AI149">
            <v>0</v>
          </cell>
          <cell r="AJ149">
            <v>0</v>
          </cell>
          <cell r="AL149" t="e">
            <v>#N/A</v>
          </cell>
          <cell r="AM149" t="e">
            <v>#N/A</v>
          </cell>
          <cell r="AN149" t="str">
            <v/>
          </cell>
          <cell r="AO149" t="str">
            <v>x</v>
          </cell>
        </row>
        <row r="150">
          <cell r="B150" t="str">
            <v>SHAEVT150B30</v>
          </cell>
          <cell r="C150" t="str">
            <v>Reno-V</v>
          </cell>
          <cell r="D150" t="str">
            <v>AEVT150B30    (1-3/16" Slope)</v>
          </cell>
          <cell r="E150" t="str">
            <v>9/16" x 8'</v>
          </cell>
          <cell r="G150" t="str">
            <v>EA</v>
          </cell>
          <cell r="J150" t="str">
            <v>I</v>
          </cell>
          <cell r="K150">
            <v>2.08</v>
          </cell>
          <cell r="L150">
            <v>49.08</v>
          </cell>
          <cell r="M150">
            <v>0.55000000000000004</v>
          </cell>
          <cell r="N150">
            <v>22.085999999999999</v>
          </cell>
          <cell r="O150">
            <v>3.0800000000000001E-2</v>
          </cell>
          <cell r="P150">
            <v>0</v>
          </cell>
          <cell r="Q150">
            <v>0</v>
          </cell>
          <cell r="R150">
            <v>22.116799999999998</v>
          </cell>
          <cell r="S150">
            <v>1</v>
          </cell>
          <cell r="T150">
            <v>2.64</v>
          </cell>
          <cell r="U150">
            <v>58.39</v>
          </cell>
          <cell r="V150">
            <v>1.0000000000005116E-2</v>
          </cell>
          <cell r="X150">
            <v>58.4</v>
          </cell>
          <cell r="Y150">
            <v>0.31143212951432148</v>
          </cell>
          <cell r="Z150">
            <v>58.3</v>
          </cell>
          <cell r="AA150">
            <v>2E-3</v>
          </cell>
          <cell r="AB150" t="str">
            <v>YES</v>
          </cell>
          <cell r="AC150">
            <v>58.4</v>
          </cell>
          <cell r="AD150" t="str">
            <v>I</v>
          </cell>
          <cell r="AE150" t="e">
            <v>#N/A</v>
          </cell>
          <cell r="AF150" t="e">
            <v>#N/A</v>
          </cell>
          <cell r="AG150">
            <v>1</v>
          </cell>
          <cell r="AH150" t="e">
            <v>#N/A</v>
          </cell>
          <cell r="AI150">
            <v>0</v>
          </cell>
          <cell r="AJ150">
            <v>0</v>
          </cell>
          <cell r="AL150" t="e">
            <v>#N/A</v>
          </cell>
          <cell r="AM150" t="e">
            <v>#N/A</v>
          </cell>
          <cell r="AN150" t="str">
            <v/>
          </cell>
          <cell r="AO150" t="str">
            <v>x</v>
          </cell>
        </row>
        <row r="151">
          <cell r="B151" t="str">
            <v>SHAEVT175B30</v>
          </cell>
          <cell r="C151" t="str">
            <v>Reno-V</v>
          </cell>
          <cell r="D151" t="str">
            <v>AEVT175B30    (1-3/16" Slope)</v>
          </cell>
          <cell r="E151" t="str">
            <v>11/16" x 8'</v>
          </cell>
          <cell r="G151" t="str">
            <v>EA</v>
          </cell>
          <cell r="J151" t="str">
            <v>I</v>
          </cell>
          <cell r="K151">
            <v>2.14</v>
          </cell>
          <cell r="L151">
            <v>50.11</v>
          </cell>
          <cell r="M151">
            <v>0.55000000000000004</v>
          </cell>
          <cell r="N151">
            <v>22.549499999999998</v>
          </cell>
          <cell r="O151">
            <v>3.1400000000000004E-2</v>
          </cell>
          <cell r="P151">
            <v>0</v>
          </cell>
          <cell r="Q151">
            <v>0</v>
          </cell>
          <cell r="R151">
            <v>22.5809</v>
          </cell>
          <cell r="S151">
            <v>1</v>
          </cell>
          <cell r="T151">
            <v>2.64</v>
          </cell>
          <cell r="U151">
            <v>59.61</v>
          </cell>
          <cell r="V151">
            <v>-0.01</v>
          </cell>
          <cell r="X151">
            <v>59.6</v>
          </cell>
          <cell r="Y151">
            <v>0.31113788895668093</v>
          </cell>
          <cell r="Z151">
            <v>59.55</v>
          </cell>
          <cell r="AA151">
            <v>1E-3</v>
          </cell>
          <cell r="AB151" t="str">
            <v>YES</v>
          </cell>
          <cell r="AC151">
            <v>59.6</v>
          </cell>
          <cell r="AD151" t="str">
            <v>I</v>
          </cell>
          <cell r="AE151" t="e">
            <v>#N/A</v>
          </cell>
          <cell r="AF151" t="e">
            <v>#N/A</v>
          </cell>
          <cell r="AG151">
            <v>1</v>
          </cell>
          <cell r="AH151" t="e">
            <v>#N/A</v>
          </cell>
          <cell r="AI151">
            <v>0</v>
          </cell>
          <cell r="AJ151">
            <v>0</v>
          </cell>
          <cell r="AL151" t="e">
            <v>#N/A</v>
          </cell>
          <cell r="AM151" t="e">
            <v>#N/A</v>
          </cell>
          <cell r="AN151" t="str">
            <v/>
          </cell>
          <cell r="AO151" t="str">
            <v>x</v>
          </cell>
        </row>
        <row r="152">
          <cell r="B152" t="str">
            <v>SHAEVT200B30</v>
          </cell>
          <cell r="C152" t="str">
            <v>Reno-V</v>
          </cell>
          <cell r="D152" t="str">
            <v>AEVT200B30    (1-3/16" Slope)</v>
          </cell>
          <cell r="E152" t="str">
            <v>3/4" x 8'</v>
          </cell>
          <cell r="G152" t="str">
            <v>EA</v>
          </cell>
          <cell r="J152" t="str">
            <v>I</v>
          </cell>
          <cell r="K152">
            <v>2.19</v>
          </cell>
          <cell r="L152">
            <v>53.71</v>
          </cell>
          <cell r="M152">
            <v>0.55000000000000004</v>
          </cell>
          <cell r="N152">
            <v>24.169499999999999</v>
          </cell>
          <cell r="O152">
            <v>3.1899999999999998E-2</v>
          </cell>
          <cell r="P152">
            <v>0</v>
          </cell>
          <cell r="Q152">
            <v>0</v>
          </cell>
          <cell r="R152">
            <v>24.2014</v>
          </cell>
          <cell r="S152">
            <v>1</v>
          </cell>
          <cell r="T152">
            <v>2.64</v>
          </cell>
          <cell r="U152">
            <v>63.89</v>
          </cell>
          <cell r="V152">
            <v>1.0000000000005116E-2</v>
          </cell>
          <cell r="X152">
            <v>63.9</v>
          </cell>
          <cell r="Y152">
            <v>0.31138426518708218</v>
          </cell>
          <cell r="Z152">
            <v>63.8</v>
          </cell>
          <cell r="AA152">
            <v>2E-3</v>
          </cell>
          <cell r="AB152" t="str">
            <v>YES</v>
          </cell>
          <cell r="AC152">
            <v>63.9</v>
          </cell>
          <cell r="AD152" t="str">
            <v>I</v>
          </cell>
          <cell r="AE152" t="e">
            <v>#N/A</v>
          </cell>
          <cell r="AF152" t="e">
            <v>#N/A</v>
          </cell>
          <cell r="AG152">
            <v>1</v>
          </cell>
          <cell r="AH152" t="e">
            <v>#N/A</v>
          </cell>
          <cell r="AI152">
            <v>0</v>
          </cell>
          <cell r="AJ152">
            <v>0</v>
          </cell>
          <cell r="AL152" t="e">
            <v>#N/A</v>
          </cell>
          <cell r="AM152" t="e">
            <v>#N/A</v>
          </cell>
          <cell r="AN152" t="str">
            <v/>
          </cell>
          <cell r="AO152" t="str">
            <v>x</v>
          </cell>
        </row>
        <row r="153">
          <cell r="B153" t="str">
            <v>SHAEVT80B40</v>
          </cell>
          <cell r="C153" t="str">
            <v>Reno-V</v>
          </cell>
          <cell r="D153" t="str">
            <v>AEVT80B40      (1-9/16" Slope)</v>
          </cell>
          <cell r="E153" t="str">
            <v>5/16" x 8'</v>
          </cell>
          <cell r="G153" t="str">
            <v>EA</v>
          </cell>
          <cell r="J153" t="str">
            <v>I</v>
          </cell>
          <cell r="K153">
            <v>1.29</v>
          </cell>
          <cell r="L153">
            <v>51.14</v>
          </cell>
          <cell r="M153">
            <v>0.55000000000000004</v>
          </cell>
          <cell r="N153">
            <v>23.012999999999998</v>
          </cell>
          <cell r="O153">
            <v>2.29E-2</v>
          </cell>
          <cell r="P153">
            <v>0</v>
          </cell>
          <cell r="Q153">
            <v>0</v>
          </cell>
          <cell r="R153">
            <v>23.035899999999998</v>
          </cell>
          <cell r="S153">
            <v>1</v>
          </cell>
          <cell r="T153">
            <v>2.64</v>
          </cell>
          <cell r="U153">
            <v>60.81</v>
          </cell>
          <cell r="V153">
            <v>-0.01</v>
          </cell>
          <cell r="X153">
            <v>60.8</v>
          </cell>
          <cell r="Y153">
            <v>0.3111273923444976</v>
          </cell>
          <cell r="Z153">
            <v>60.75</v>
          </cell>
          <cell r="AA153">
            <v>1E-3</v>
          </cell>
          <cell r="AB153" t="str">
            <v>YES</v>
          </cell>
          <cell r="AC153">
            <v>60.8</v>
          </cell>
          <cell r="AD153" t="str">
            <v>I</v>
          </cell>
          <cell r="AE153" t="e">
            <v>#N/A</v>
          </cell>
          <cell r="AF153" t="e">
            <v>#N/A</v>
          </cell>
          <cell r="AG153">
            <v>1</v>
          </cell>
          <cell r="AH153" t="e">
            <v>#N/A</v>
          </cell>
          <cell r="AI153">
            <v>0</v>
          </cell>
          <cell r="AJ153">
            <v>0</v>
          </cell>
          <cell r="AL153" t="e">
            <v>#N/A</v>
          </cell>
          <cell r="AM153" t="e">
            <v>#N/A</v>
          </cell>
          <cell r="AN153" t="str">
            <v/>
          </cell>
          <cell r="AO153" t="str">
            <v>x</v>
          </cell>
        </row>
        <row r="154">
          <cell r="B154" t="str">
            <v>SHAEVT100B40</v>
          </cell>
          <cell r="C154" t="str">
            <v>Reno-V</v>
          </cell>
          <cell r="D154" t="str">
            <v>AEVT100B40    (1-9/16" Slope)</v>
          </cell>
          <cell r="E154" t="str">
            <v>3/8" x 8'</v>
          </cell>
          <cell r="G154" t="str">
            <v>EA</v>
          </cell>
          <cell r="J154" t="str">
            <v>I</v>
          </cell>
          <cell r="K154">
            <v>2.2999999999999998</v>
          </cell>
          <cell r="L154">
            <v>52.17</v>
          </cell>
          <cell r="M154">
            <v>0.55000000000000004</v>
          </cell>
          <cell r="N154">
            <v>23.476499999999998</v>
          </cell>
          <cell r="O154">
            <v>3.3000000000000002E-2</v>
          </cell>
          <cell r="P154">
            <v>0</v>
          </cell>
          <cell r="Q154">
            <v>0</v>
          </cell>
          <cell r="R154">
            <v>23.509499999999999</v>
          </cell>
          <cell r="S154">
            <v>1</v>
          </cell>
          <cell r="T154">
            <v>2.64</v>
          </cell>
          <cell r="U154">
            <v>62.07</v>
          </cell>
          <cell r="V154">
            <v>3.0000000000001137E-2</v>
          </cell>
          <cell r="X154">
            <v>62.1</v>
          </cell>
          <cell r="Y154">
            <v>0.31168203776899434</v>
          </cell>
          <cell r="Z154">
            <v>62</v>
          </cell>
          <cell r="AA154">
            <v>2E-3</v>
          </cell>
          <cell r="AB154" t="str">
            <v>YES</v>
          </cell>
          <cell r="AC154">
            <v>62.1</v>
          </cell>
          <cell r="AD154" t="str">
            <v>I</v>
          </cell>
          <cell r="AE154" t="e">
            <v>#N/A</v>
          </cell>
          <cell r="AF154" t="e">
            <v>#N/A</v>
          </cell>
          <cell r="AG154">
            <v>1</v>
          </cell>
          <cell r="AH154" t="e">
            <v>#N/A</v>
          </cell>
          <cell r="AI154">
            <v>0</v>
          </cell>
          <cell r="AJ154">
            <v>0</v>
          </cell>
          <cell r="AL154" t="e">
            <v>#N/A</v>
          </cell>
          <cell r="AM154" t="e">
            <v>#N/A</v>
          </cell>
          <cell r="AN154" t="str">
            <v/>
          </cell>
          <cell r="AO154" t="str">
            <v>x</v>
          </cell>
        </row>
        <row r="155">
          <cell r="B155" t="str">
            <v>SHAEVT125B40</v>
          </cell>
          <cell r="C155" t="str">
            <v>Reno-V</v>
          </cell>
          <cell r="D155" t="str">
            <v>AEVT125B40    (1-9/16" Slope)</v>
          </cell>
          <cell r="E155" t="str">
            <v>1/2" x 8'</v>
          </cell>
          <cell r="G155" t="str">
            <v>EA</v>
          </cell>
          <cell r="J155" t="str">
            <v>I</v>
          </cell>
          <cell r="K155">
            <v>0.99</v>
          </cell>
          <cell r="L155">
            <v>53.5</v>
          </cell>
          <cell r="M155">
            <v>0.55000000000000004</v>
          </cell>
          <cell r="N155">
            <v>24.074999999999999</v>
          </cell>
          <cell r="O155">
            <v>1.9900000000000001E-2</v>
          </cell>
          <cell r="P155">
            <v>0</v>
          </cell>
          <cell r="Q155">
            <v>0</v>
          </cell>
          <cell r="R155">
            <v>24.094899999999999</v>
          </cell>
          <cell r="S155">
            <v>1</v>
          </cell>
          <cell r="T155">
            <v>2.64</v>
          </cell>
          <cell r="U155">
            <v>63.61</v>
          </cell>
          <cell r="V155">
            <v>-0.01</v>
          </cell>
          <cell r="X155">
            <v>63.6</v>
          </cell>
          <cell r="Y155">
            <v>0.31118067467124083</v>
          </cell>
          <cell r="Z155">
            <v>63.55</v>
          </cell>
          <cell r="AA155">
            <v>1E-3</v>
          </cell>
          <cell r="AB155" t="str">
            <v>YES</v>
          </cell>
          <cell r="AC155">
            <v>63.6</v>
          </cell>
          <cell r="AD155" t="str">
            <v>I</v>
          </cell>
          <cell r="AE155" t="e">
            <v>#N/A</v>
          </cell>
          <cell r="AF155" t="e">
            <v>#N/A</v>
          </cell>
          <cell r="AG155">
            <v>1</v>
          </cell>
          <cell r="AH155" t="e">
            <v>#N/A</v>
          </cell>
          <cell r="AI155">
            <v>0</v>
          </cell>
          <cell r="AJ155">
            <v>0</v>
          </cell>
          <cell r="AL155" t="e">
            <v>#N/A</v>
          </cell>
          <cell r="AM155" t="e">
            <v>#N/A</v>
          </cell>
          <cell r="AN155" t="str">
            <v/>
          </cell>
          <cell r="AO155" t="str">
            <v>x</v>
          </cell>
        </row>
        <row r="156">
          <cell r="B156" t="str">
            <v>SHAEVT150B40</v>
          </cell>
          <cell r="C156" t="str">
            <v>Reno-V</v>
          </cell>
          <cell r="D156" t="str">
            <v>AEVT150B40    (1-9/16" Slope)</v>
          </cell>
          <cell r="E156" t="str">
            <v>9/16" x 8'</v>
          </cell>
          <cell r="G156" t="str">
            <v>EA</v>
          </cell>
          <cell r="J156" t="str">
            <v>I</v>
          </cell>
          <cell r="K156">
            <v>1.05</v>
          </cell>
          <cell r="L156">
            <v>54.74</v>
          </cell>
          <cell r="M156">
            <v>0.55000000000000004</v>
          </cell>
          <cell r="N156">
            <v>24.632999999999999</v>
          </cell>
          <cell r="O156">
            <v>2.0500000000000001E-2</v>
          </cell>
          <cell r="P156">
            <v>0</v>
          </cell>
          <cell r="Q156">
            <v>0</v>
          </cell>
          <cell r="R156">
            <v>24.653499999999998</v>
          </cell>
          <cell r="S156">
            <v>1</v>
          </cell>
          <cell r="T156">
            <v>2.64</v>
          </cell>
          <cell r="U156">
            <v>65.09</v>
          </cell>
          <cell r="V156">
            <v>1.0000000000005116E-2</v>
          </cell>
          <cell r="X156">
            <v>65.099999999999994</v>
          </cell>
          <cell r="Y156">
            <v>0.3114509146767212</v>
          </cell>
          <cell r="Z156">
            <v>65.05</v>
          </cell>
          <cell r="AA156">
            <v>1E-3</v>
          </cell>
          <cell r="AB156" t="str">
            <v>YES</v>
          </cell>
          <cell r="AC156">
            <v>65.099999999999994</v>
          </cell>
          <cell r="AD156" t="str">
            <v>I</v>
          </cell>
          <cell r="AE156" t="e">
            <v>#N/A</v>
          </cell>
          <cell r="AF156" t="e">
            <v>#N/A</v>
          </cell>
          <cell r="AG156">
            <v>1</v>
          </cell>
          <cell r="AH156" t="e">
            <v>#N/A</v>
          </cell>
          <cell r="AI156">
            <v>0</v>
          </cell>
          <cell r="AJ156">
            <v>0</v>
          </cell>
          <cell r="AL156" t="e">
            <v>#N/A</v>
          </cell>
          <cell r="AM156" t="e">
            <v>#N/A</v>
          </cell>
          <cell r="AN156" t="str">
            <v/>
          </cell>
          <cell r="AO156" t="str">
            <v>x</v>
          </cell>
        </row>
        <row r="157">
          <cell r="B157" t="str">
            <v>SHAEVT175B40</v>
          </cell>
          <cell r="C157" t="str">
            <v>Reno-V</v>
          </cell>
          <cell r="D157" t="str">
            <v>AEVT175B40    (1-9/16" Slope)</v>
          </cell>
          <cell r="E157" t="str">
            <v>11/16" x 8'</v>
          </cell>
          <cell r="G157" t="str">
            <v>EA</v>
          </cell>
          <cell r="J157" t="str">
            <v>I</v>
          </cell>
          <cell r="K157">
            <v>1.1000000000000001</v>
          </cell>
          <cell r="L157">
            <v>55.78</v>
          </cell>
          <cell r="M157">
            <v>0.55000000000000004</v>
          </cell>
          <cell r="N157">
            <v>25.100999999999999</v>
          </cell>
          <cell r="O157">
            <v>2.1000000000000001E-2</v>
          </cell>
          <cell r="P157">
            <v>0</v>
          </cell>
          <cell r="Q157">
            <v>0</v>
          </cell>
          <cell r="R157">
            <v>25.122</v>
          </cell>
          <cell r="S157">
            <v>1</v>
          </cell>
          <cell r="T157">
            <v>2.64</v>
          </cell>
          <cell r="U157">
            <v>66.319999999999993</v>
          </cell>
          <cell r="V157">
            <v>0.03</v>
          </cell>
          <cell r="X157">
            <v>66.349999999999994</v>
          </cell>
          <cell r="Y157">
            <v>0.31158457217236418</v>
          </cell>
          <cell r="Z157">
            <v>66.3</v>
          </cell>
          <cell r="AA157">
            <v>1E-3</v>
          </cell>
          <cell r="AB157" t="str">
            <v>YES</v>
          </cell>
          <cell r="AC157">
            <v>66.349999999999994</v>
          </cell>
          <cell r="AD157" t="str">
            <v>I</v>
          </cell>
          <cell r="AE157" t="e">
            <v>#N/A</v>
          </cell>
          <cell r="AF157" t="e">
            <v>#N/A</v>
          </cell>
          <cell r="AG157">
            <v>1</v>
          </cell>
          <cell r="AH157" t="e">
            <v>#N/A</v>
          </cell>
          <cell r="AI157">
            <v>0</v>
          </cell>
          <cell r="AJ157">
            <v>0</v>
          </cell>
          <cell r="AL157" t="e">
            <v>#N/A</v>
          </cell>
          <cell r="AM157" t="e">
            <v>#N/A</v>
          </cell>
          <cell r="AN157" t="str">
            <v/>
          </cell>
          <cell r="AO157" t="str">
            <v>x</v>
          </cell>
        </row>
        <row r="158">
          <cell r="B158" t="str">
            <v>SHAEVT200B40</v>
          </cell>
          <cell r="C158" t="str">
            <v>Reno-V</v>
          </cell>
          <cell r="D158" t="str">
            <v>AEVT200B40    (1-9/16" Slope)</v>
          </cell>
          <cell r="E158" t="str">
            <v>3/4" x 8'</v>
          </cell>
          <cell r="G158" t="str">
            <v>EA</v>
          </cell>
          <cell r="J158" t="str">
            <v>I</v>
          </cell>
          <cell r="K158">
            <v>0.83</v>
          </cell>
          <cell r="L158">
            <v>59.4</v>
          </cell>
          <cell r="M158">
            <v>0.55000000000000004</v>
          </cell>
          <cell r="N158">
            <v>26.729999999999997</v>
          </cell>
          <cell r="O158">
            <v>1.83E-2</v>
          </cell>
          <cell r="P158">
            <v>0</v>
          </cell>
          <cell r="Q158">
            <v>0</v>
          </cell>
          <cell r="R158">
            <v>26.748299999999997</v>
          </cell>
          <cell r="S158">
            <v>1</v>
          </cell>
          <cell r="T158">
            <v>2.64</v>
          </cell>
          <cell r="U158">
            <v>70.62</v>
          </cell>
          <cell r="V158">
            <v>0.03</v>
          </cell>
          <cell r="X158">
            <v>70.650000000000006</v>
          </cell>
          <cell r="Y158">
            <v>0.31163095927427159</v>
          </cell>
          <cell r="Z158">
            <v>70.599999999999994</v>
          </cell>
          <cell r="AA158">
            <v>1E-3</v>
          </cell>
          <cell r="AB158" t="str">
            <v>YES</v>
          </cell>
          <cell r="AC158">
            <v>70.650000000000006</v>
          </cell>
          <cell r="AD158" t="str">
            <v>I</v>
          </cell>
          <cell r="AE158" t="e">
            <v>#N/A</v>
          </cell>
          <cell r="AF158" t="e">
            <v>#N/A</v>
          </cell>
          <cell r="AG158">
            <v>1</v>
          </cell>
          <cell r="AH158" t="e">
            <v>#N/A</v>
          </cell>
          <cell r="AI158">
            <v>0</v>
          </cell>
          <cell r="AJ158">
            <v>0</v>
          </cell>
          <cell r="AL158" t="e">
            <v>#N/A</v>
          </cell>
          <cell r="AM158" t="e">
            <v>#N/A</v>
          </cell>
          <cell r="AN158" t="str">
            <v/>
          </cell>
          <cell r="AO158" t="str">
            <v>x</v>
          </cell>
        </row>
        <row r="159">
          <cell r="B159" t="str">
            <v>SHAVT80B20AM</v>
          </cell>
          <cell r="C159" t="str">
            <v>Reno-V</v>
          </cell>
          <cell r="D159" t="str">
            <v>AVT80B20AM      (3/4" Slope)</v>
          </cell>
          <cell r="E159" t="str">
            <v>5/16" x 8'</v>
          </cell>
          <cell r="G159" t="str">
            <v>EA</v>
          </cell>
          <cell r="J159" t="str">
            <v>I</v>
          </cell>
          <cell r="K159">
            <v>1.32</v>
          </cell>
          <cell r="L159">
            <v>42.87</v>
          </cell>
          <cell r="M159">
            <v>0.55000000000000004</v>
          </cell>
          <cell r="N159">
            <v>19.291499999999996</v>
          </cell>
          <cell r="O159">
            <v>2.3200000000000002E-2</v>
          </cell>
          <cell r="P159">
            <v>0</v>
          </cell>
          <cell r="Q159">
            <v>0</v>
          </cell>
          <cell r="R159">
            <v>19.314699999999995</v>
          </cell>
          <cell r="S159">
            <v>1</v>
          </cell>
          <cell r="T159">
            <v>2.64</v>
          </cell>
          <cell r="U159">
            <v>50.99</v>
          </cell>
          <cell r="V159">
            <v>1.0000000000005116E-2</v>
          </cell>
          <cell r="X159">
            <v>51</v>
          </cell>
          <cell r="Y159">
            <v>0.31141889483065971</v>
          </cell>
          <cell r="Z159">
            <v>50.95</v>
          </cell>
          <cell r="AA159">
            <v>1E-3</v>
          </cell>
          <cell r="AB159" t="str">
            <v>YES</v>
          </cell>
          <cell r="AC159">
            <v>51</v>
          </cell>
          <cell r="AD159" t="str">
            <v>I</v>
          </cell>
          <cell r="AE159" t="e">
            <v>#N/A</v>
          </cell>
          <cell r="AF159" t="e">
            <v>#N/A</v>
          </cell>
          <cell r="AG159">
            <v>1</v>
          </cell>
          <cell r="AH159" t="e">
            <v>#N/A</v>
          </cell>
          <cell r="AI159">
            <v>0</v>
          </cell>
          <cell r="AJ159">
            <v>0</v>
          </cell>
          <cell r="AL159" t="e">
            <v>#N/A</v>
          </cell>
          <cell r="AM159" t="e">
            <v>#N/A</v>
          </cell>
          <cell r="AN159" t="str">
            <v/>
          </cell>
          <cell r="AO159" t="str">
            <v>x</v>
          </cell>
        </row>
        <row r="160">
          <cell r="B160" t="str">
            <v>SHAVT100B20AM</v>
          </cell>
          <cell r="C160" t="str">
            <v>Reno-V</v>
          </cell>
          <cell r="D160" t="str">
            <v>AVT100B20AM    (3/4" Slope)</v>
          </cell>
          <cell r="E160" t="str">
            <v>3/8" x 8'</v>
          </cell>
          <cell r="G160" t="str">
            <v>EA</v>
          </cell>
          <cell r="J160" t="str">
            <v>I</v>
          </cell>
          <cell r="K160">
            <v>1.4</v>
          </cell>
          <cell r="L160">
            <v>43.91</v>
          </cell>
          <cell r="M160">
            <v>0.55000000000000004</v>
          </cell>
          <cell r="N160">
            <v>19.759499999999996</v>
          </cell>
          <cell r="O160">
            <v>2.4E-2</v>
          </cell>
          <cell r="P160">
            <v>0</v>
          </cell>
          <cell r="Q160">
            <v>0</v>
          </cell>
          <cell r="R160">
            <v>19.783499999999997</v>
          </cell>
          <cell r="S160">
            <v>1</v>
          </cell>
          <cell r="T160">
            <v>2.64</v>
          </cell>
          <cell r="U160">
            <v>52.23</v>
          </cell>
          <cell r="V160">
            <v>0.02</v>
          </cell>
          <cell r="X160">
            <v>52.25</v>
          </cell>
          <cell r="Y160">
            <v>0.31157894736842118</v>
          </cell>
          <cell r="Z160">
            <v>52.2</v>
          </cell>
          <cell r="AA160">
            <v>1E-3</v>
          </cell>
          <cell r="AB160" t="str">
            <v>YES</v>
          </cell>
          <cell r="AC160">
            <v>52.25</v>
          </cell>
          <cell r="AD160" t="str">
            <v>I</v>
          </cell>
          <cell r="AE160" t="e">
            <v>#N/A</v>
          </cell>
          <cell r="AF160" t="e">
            <v>#N/A</v>
          </cell>
          <cell r="AG160">
            <v>1</v>
          </cell>
          <cell r="AH160" t="e">
            <v>#N/A</v>
          </cell>
          <cell r="AI160">
            <v>0</v>
          </cell>
          <cell r="AJ160">
            <v>0</v>
          </cell>
          <cell r="AL160" t="e">
            <v>#N/A</v>
          </cell>
          <cell r="AM160" t="e">
            <v>#N/A</v>
          </cell>
          <cell r="AN160" t="str">
            <v/>
          </cell>
          <cell r="AO160" t="str">
            <v>x</v>
          </cell>
        </row>
        <row r="161">
          <cell r="B161" t="str">
            <v>SHAVT125B20AM</v>
          </cell>
          <cell r="C161" t="str">
            <v>Reno-V</v>
          </cell>
          <cell r="D161" t="str">
            <v>AVT125B20AM    (3/4" Slope)</v>
          </cell>
          <cell r="E161" t="str">
            <v>1/2" x 8'</v>
          </cell>
          <cell r="G161" t="str">
            <v>EA</v>
          </cell>
          <cell r="J161" t="str">
            <v>I</v>
          </cell>
          <cell r="K161">
            <v>1.41</v>
          </cell>
          <cell r="L161">
            <v>44.94</v>
          </cell>
          <cell r="M161">
            <v>0.55000000000000004</v>
          </cell>
          <cell r="N161">
            <v>20.222999999999995</v>
          </cell>
          <cell r="O161">
            <v>2.41E-2</v>
          </cell>
          <cell r="P161">
            <v>0</v>
          </cell>
          <cell r="Q161">
            <v>0</v>
          </cell>
          <cell r="R161">
            <v>20.247099999999996</v>
          </cell>
          <cell r="S161">
            <v>1</v>
          </cell>
          <cell r="T161">
            <v>2.64</v>
          </cell>
          <cell r="U161">
            <v>53.45</v>
          </cell>
          <cell r="V161">
            <v>0</v>
          </cell>
          <cell r="X161">
            <v>53.45</v>
          </cell>
          <cell r="Y161">
            <v>0.31126456331320712</v>
          </cell>
          <cell r="Z161">
            <v>53.4</v>
          </cell>
          <cell r="AA161">
            <v>1E-3</v>
          </cell>
          <cell r="AB161" t="str">
            <v>YES</v>
          </cell>
          <cell r="AC161">
            <v>53.45</v>
          </cell>
          <cell r="AD161" t="str">
            <v>I</v>
          </cell>
          <cell r="AE161" t="e">
            <v>#N/A</v>
          </cell>
          <cell r="AF161" t="e">
            <v>#N/A</v>
          </cell>
          <cell r="AG161">
            <v>1</v>
          </cell>
          <cell r="AH161" t="e">
            <v>#N/A</v>
          </cell>
          <cell r="AI161">
            <v>0</v>
          </cell>
          <cell r="AJ161">
            <v>0</v>
          </cell>
          <cell r="AL161" t="e">
            <v>#N/A</v>
          </cell>
          <cell r="AM161" t="e">
            <v>#N/A</v>
          </cell>
          <cell r="AN161" t="str">
            <v/>
          </cell>
          <cell r="AO161" t="str">
            <v>x</v>
          </cell>
        </row>
        <row r="162">
          <cell r="B162" t="str">
            <v>SHAVT150B20AM</v>
          </cell>
          <cell r="C162" t="str">
            <v>Reno-V</v>
          </cell>
          <cell r="D162" t="str">
            <v>AVT150B20AM    (3/4" Slope)</v>
          </cell>
          <cell r="E162" t="str">
            <v>9/16" x 8'</v>
          </cell>
          <cell r="G162" t="str">
            <v>EA</v>
          </cell>
          <cell r="J162" t="str">
            <v>I</v>
          </cell>
          <cell r="K162">
            <v>1.45</v>
          </cell>
          <cell r="L162">
            <v>46.48</v>
          </cell>
          <cell r="M162">
            <v>0.55000000000000004</v>
          </cell>
          <cell r="N162">
            <v>20.915999999999997</v>
          </cell>
          <cell r="O162">
            <v>2.4500000000000001E-2</v>
          </cell>
          <cell r="P162">
            <v>0</v>
          </cell>
          <cell r="Q162">
            <v>0</v>
          </cell>
          <cell r="R162">
            <v>20.940499999999997</v>
          </cell>
          <cell r="S162">
            <v>1</v>
          </cell>
          <cell r="T162">
            <v>2.64</v>
          </cell>
          <cell r="U162">
            <v>55.28</v>
          </cell>
          <cell r="V162">
            <v>2.0000000000003126E-2</v>
          </cell>
          <cell r="X162">
            <v>55.3</v>
          </cell>
          <cell r="Y162">
            <v>0.31150747986191035</v>
          </cell>
          <cell r="Z162">
            <v>55.25</v>
          </cell>
          <cell r="AA162">
            <v>1E-3</v>
          </cell>
          <cell r="AB162" t="str">
            <v>YES</v>
          </cell>
          <cell r="AC162">
            <v>55.3</v>
          </cell>
          <cell r="AD162" t="str">
            <v>I</v>
          </cell>
          <cell r="AE162" t="e">
            <v>#N/A</v>
          </cell>
          <cell r="AF162" t="e">
            <v>#N/A</v>
          </cell>
          <cell r="AG162">
            <v>1</v>
          </cell>
          <cell r="AH162" t="e">
            <v>#N/A</v>
          </cell>
          <cell r="AI162">
            <v>0</v>
          </cell>
          <cell r="AJ162">
            <v>0</v>
          </cell>
          <cell r="AL162" t="e">
            <v>#N/A</v>
          </cell>
          <cell r="AM162" t="e">
            <v>#N/A</v>
          </cell>
          <cell r="AN162" t="str">
            <v/>
          </cell>
          <cell r="AO162" t="str">
            <v>x</v>
          </cell>
        </row>
        <row r="163">
          <cell r="B163" t="str">
            <v>SHAVT175B20AM</v>
          </cell>
          <cell r="C163" t="str">
            <v>Reno-V</v>
          </cell>
          <cell r="D163" t="str">
            <v>AVT175B20AM    (3/4" Slope)</v>
          </cell>
          <cell r="E163" t="str">
            <v>11/16" x 8'</v>
          </cell>
          <cell r="G163" t="str">
            <v>EA</v>
          </cell>
          <cell r="J163" t="str">
            <v>I</v>
          </cell>
          <cell r="K163">
            <v>1.52</v>
          </cell>
          <cell r="L163">
            <v>47.5</v>
          </cell>
          <cell r="M163">
            <v>0.55000000000000004</v>
          </cell>
          <cell r="N163">
            <v>21.374999999999996</v>
          </cell>
          <cell r="O163">
            <v>2.52E-2</v>
          </cell>
          <cell r="P163">
            <v>0</v>
          </cell>
          <cell r="Q163">
            <v>0</v>
          </cell>
          <cell r="R163">
            <v>21.400199999999998</v>
          </cell>
          <cell r="S163">
            <v>1</v>
          </cell>
          <cell r="T163">
            <v>2.64</v>
          </cell>
          <cell r="U163">
            <v>56.5</v>
          </cell>
          <cell r="V163">
            <v>0</v>
          </cell>
          <cell r="X163">
            <v>56.5</v>
          </cell>
          <cell r="Y163">
            <v>0.3113370876910701</v>
          </cell>
          <cell r="Z163">
            <v>56.45</v>
          </cell>
          <cell r="AA163">
            <v>1E-3</v>
          </cell>
          <cell r="AB163" t="str">
            <v>YES</v>
          </cell>
          <cell r="AC163">
            <v>56.5</v>
          </cell>
          <cell r="AD163" t="str">
            <v>I</v>
          </cell>
          <cell r="AE163" t="e">
            <v>#N/A</v>
          </cell>
          <cell r="AF163" t="e">
            <v>#N/A</v>
          </cell>
          <cell r="AG163">
            <v>1</v>
          </cell>
          <cell r="AH163" t="e">
            <v>#N/A</v>
          </cell>
          <cell r="AI163">
            <v>0</v>
          </cell>
          <cell r="AJ163">
            <v>0</v>
          </cell>
          <cell r="AL163" t="e">
            <v>#N/A</v>
          </cell>
          <cell r="AM163" t="e">
            <v>#N/A</v>
          </cell>
          <cell r="AN163" t="str">
            <v/>
          </cell>
          <cell r="AO163" t="str">
            <v>x</v>
          </cell>
        </row>
        <row r="164">
          <cell r="B164" t="str">
            <v>SHAVT200B20AM</v>
          </cell>
          <cell r="C164" t="str">
            <v>Reno-V</v>
          </cell>
          <cell r="D164" t="str">
            <v>AVT200B20AM    (3/4" Slope)</v>
          </cell>
          <cell r="E164" t="str">
            <v>3/4" x 8'</v>
          </cell>
          <cell r="G164" t="str">
            <v>EA</v>
          </cell>
          <cell r="J164" t="str">
            <v>I</v>
          </cell>
          <cell r="K164">
            <v>1.56</v>
          </cell>
          <cell r="L164">
            <v>51.14</v>
          </cell>
          <cell r="M164">
            <v>0.55000000000000004</v>
          </cell>
          <cell r="N164">
            <v>23.012999999999998</v>
          </cell>
          <cell r="O164">
            <v>2.5600000000000001E-2</v>
          </cell>
          <cell r="P164">
            <v>0</v>
          </cell>
          <cell r="Q164">
            <v>0</v>
          </cell>
          <cell r="R164">
            <v>23.038599999999999</v>
          </cell>
          <cell r="S164">
            <v>1</v>
          </cell>
          <cell r="T164">
            <v>2.64</v>
          </cell>
          <cell r="U164">
            <v>60.82</v>
          </cell>
          <cell r="V164">
            <v>0.03</v>
          </cell>
          <cell r="X164">
            <v>60.85</v>
          </cell>
          <cell r="Y164">
            <v>0.31161275864644811</v>
          </cell>
          <cell r="Z164">
            <v>60.75</v>
          </cell>
          <cell r="AA164">
            <v>2E-3</v>
          </cell>
          <cell r="AB164" t="str">
            <v>YES</v>
          </cell>
          <cell r="AC164">
            <v>60.85</v>
          </cell>
          <cell r="AD164" t="str">
            <v>I</v>
          </cell>
          <cell r="AE164" t="e">
            <v>#N/A</v>
          </cell>
          <cell r="AF164" t="e">
            <v>#N/A</v>
          </cell>
          <cell r="AG164">
            <v>1</v>
          </cell>
          <cell r="AH164" t="e">
            <v>#N/A</v>
          </cell>
          <cell r="AI164">
            <v>0</v>
          </cell>
          <cell r="AJ164">
            <v>0</v>
          </cell>
          <cell r="AL164" t="e">
            <v>#N/A</v>
          </cell>
          <cell r="AM164" t="e">
            <v>#N/A</v>
          </cell>
          <cell r="AN164" t="str">
            <v/>
          </cell>
          <cell r="AO164" t="str">
            <v>x</v>
          </cell>
        </row>
        <row r="165">
          <cell r="B165" t="str">
            <v>SHAVT80B30AM</v>
          </cell>
          <cell r="C165" t="str">
            <v>Reno-V</v>
          </cell>
          <cell r="D165" t="str">
            <v>AVT80B30AM      (1-3/16" Slope)</v>
          </cell>
          <cell r="E165" t="str">
            <v>5/16" x 8'</v>
          </cell>
          <cell r="G165" t="str">
            <v>EA</v>
          </cell>
          <cell r="J165" t="str">
            <v>I</v>
          </cell>
          <cell r="K165">
            <v>1.55</v>
          </cell>
          <cell r="L165">
            <v>46.48</v>
          </cell>
          <cell r="M165">
            <v>0.55000000000000004</v>
          </cell>
          <cell r="N165">
            <v>20.915999999999997</v>
          </cell>
          <cell r="O165">
            <v>2.5500000000000002E-2</v>
          </cell>
          <cell r="P165">
            <v>0</v>
          </cell>
          <cell r="Q165">
            <v>0</v>
          </cell>
          <cell r="R165">
            <v>20.941499999999998</v>
          </cell>
          <cell r="S165">
            <v>1</v>
          </cell>
          <cell r="T165">
            <v>2.64</v>
          </cell>
          <cell r="U165">
            <v>55.29</v>
          </cell>
          <cell r="V165">
            <v>1.0000000000005116E-2</v>
          </cell>
          <cell r="X165">
            <v>55.3</v>
          </cell>
          <cell r="Y165">
            <v>0.31147460134801913</v>
          </cell>
          <cell r="Z165">
            <v>55.25</v>
          </cell>
          <cell r="AA165">
            <v>1E-3</v>
          </cell>
          <cell r="AB165" t="str">
            <v>YES</v>
          </cell>
          <cell r="AC165">
            <v>55.3</v>
          </cell>
          <cell r="AD165" t="str">
            <v>I</v>
          </cell>
          <cell r="AE165" t="e">
            <v>#N/A</v>
          </cell>
          <cell r="AF165" t="e">
            <v>#N/A</v>
          </cell>
          <cell r="AG165">
            <v>1</v>
          </cell>
          <cell r="AH165" t="e">
            <v>#N/A</v>
          </cell>
          <cell r="AI165">
            <v>0</v>
          </cell>
          <cell r="AJ165">
            <v>0</v>
          </cell>
          <cell r="AL165" t="e">
            <v>#N/A</v>
          </cell>
          <cell r="AM165" t="e">
            <v>#N/A</v>
          </cell>
          <cell r="AN165" t="str">
            <v/>
          </cell>
          <cell r="AO165" t="str">
            <v>x</v>
          </cell>
        </row>
        <row r="166">
          <cell r="B166" t="str">
            <v>SHAVT100B30AM</v>
          </cell>
          <cell r="C166" t="str">
            <v>Reno-V</v>
          </cell>
          <cell r="D166" t="str">
            <v>AVT100B30AM    (1-3/16" Slope)</v>
          </cell>
          <cell r="E166" t="str">
            <v>3/8" x 8'</v>
          </cell>
          <cell r="G166" t="str">
            <v>EA</v>
          </cell>
          <cell r="J166" t="str">
            <v>I</v>
          </cell>
          <cell r="K166">
            <v>1.63</v>
          </cell>
          <cell r="L166">
            <v>47.5</v>
          </cell>
          <cell r="M166">
            <v>0.55000000000000004</v>
          </cell>
          <cell r="N166">
            <v>21.374999999999996</v>
          </cell>
          <cell r="O166">
            <v>2.6299999999999997E-2</v>
          </cell>
          <cell r="P166">
            <v>0</v>
          </cell>
          <cell r="Q166">
            <v>0</v>
          </cell>
          <cell r="R166">
            <v>21.401299999999996</v>
          </cell>
          <cell r="S166">
            <v>1</v>
          </cell>
          <cell r="T166">
            <v>2.64</v>
          </cell>
          <cell r="U166">
            <v>56.5</v>
          </cell>
          <cell r="V166">
            <v>0</v>
          </cell>
          <cell r="X166">
            <v>56.5</v>
          </cell>
          <cell r="Y166">
            <v>0.31130168946098169</v>
          </cell>
          <cell r="Z166">
            <v>56.45</v>
          </cell>
          <cell r="AA166">
            <v>1E-3</v>
          </cell>
          <cell r="AB166" t="str">
            <v>YES</v>
          </cell>
          <cell r="AC166">
            <v>56.5</v>
          </cell>
          <cell r="AD166" t="str">
            <v>I</v>
          </cell>
          <cell r="AE166" t="e">
            <v>#N/A</v>
          </cell>
          <cell r="AF166" t="e">
            <v>#N/A</v>
          </cell>
          <cell r="AG166">
            <v>1</v>
          </cell>
          <cell r="AH166" t="e">
            <v>#N/A</v>
          </cell>
          <cell r="AI166">
            <v>0</v>
          </cell>
          <cell r="AJ166">
            <v>0</v>
          </cell>
          <cell r="AL166" t="e">
            <v>#N/A</v>
          </cell>
          <cell r="AM166" t="e">
            <v>#N/A</v>
          </cell>
          <cell r="AN166" t="str">
            <v/>
          </cell>
          <cell r="AO166" t="str">
            <v>x</v>
          </cell>
        </row>
        <row r="167">
          <cell r="B167" t="str">
            <v>SHAVT125B30AM</v>
          </cell>
          <cell r="C167" t="str">
            <v>Reno-V</v>
          </cell>
          <cell r="D167" t="str">
            <v>AVT125B30AM    (1-3/16" Slope)</v>
          </cell>
          <cell r="E167" t="str">
            <v>1/2" x 8'</v>
          </cell>
          <cell r="G167" t="str">
            <v>EA</v>
          </cell>
          <cell r="J167" t="str">
            <v>I</v>
          </cell>
          <cell r="K167">
            <v>1.64</v>
          </cell>
          <cell r="L167">
            <v>49.08</v>
          </cell>
          <cell r="M167">
            <v>0.55000000000000004</v>
          </cell>
          <cell r="N167">
            <v>22.085999999999999</v>
          </cell>
          <cell r="O167">
            <v>2.64E-2</v>
          </cell>
          <cell r="P167">
            <v>0</v>
          </cell>
          <cell r="Q167">
            <v>0</v>
          </cell>
          <cell r="R167">
            <v>22.112399999999997</v>
          </cell>
          <cell r="S167">
            <v>1</v>
          </cell>
          <cell r="T167">
            <v>2.64</v>
          </cell>
          <cell r="U167">
            <v>58.38</v>
          </cell>
          <cell r="V167">
            <v>2.0000000000003126E-2</v>
          </cell>
          <cell r="X167">
            <v>58.4</v>
          </cell>
          <cell r="Y167">
            <v>0.31156911581569136</v>
          </cell>
          <cell r="Z167">
            <v>58.3</v>
          </cell>
          <cell r="AA167">
            <v>2E-3</v>
          </cell>
          <cell r="AB167" t="str">
            <v>YES</v>
          </cell>
          <cell r="AC167">
            <v>58.4</v>
          </cell>
          <cell r="AD167" t="str">
            <v>I</v>
          </cell>
          <cell r="AE167" t="e">
            <v>#N/A</v>
          </cell>
          <cell r="AF167" t="e">
            <v>#N/A</v>
          </cell>
          <cell r="AG167">
            <v>1</v>
          </cell>
          <cell r="AH167" t="e">
            <v>#N/A</v>
          </cell>
          <cell r="AI167">
            <v>0</v>
          </cell>
          <cell r="AJ167">
            <v>0</v>
          </cell>
          <cell r="AL167" t="e">
            <v>#N/A</v>
          </cell>
          <cell r="AM167" t="e">
            <v>#N/A</v>
          </cell>
          <cell r="AN167" t="str">
            <v/>
          </cell>
          <cell r="AO167" t="str">
            <v>x</v>
          </cell>
        </row>
        <row r="168">
          <cell r="B168" t="str">
            <v>SHAVT150B30AM</v>
          </cell>
          <cell r="C168" t="str">
            <v>Reno-V</v>
          </cell>
          <cell r="D168" t="str">
            <v>AVT150B30AM    (1-3/16" Slope)</v>
          </cell>
          <cell r="E168" t="str">
            <v>9/16" x 8'</v>
          </cell>
          <cell r="G168" t="str">
            <v>EA</v>
          </cell>
          <cell r="J168" t="str">
            <v>I</v>
          </cell>
          <cell r="K168">
            <v>1.69</v>
          </cell>
          <cell r="L168">
            <v>50.11</v>
          </cell>
          <cell r="M168">
            <v>0.55000000000000004</v>
          </cell>
          <cell r="N168">
            <v>22.549499999999998</v>
          </cell>
          <cell r="O168">
            <v>2.69E-2</v>
          </cell>
          <cell r="P168">
            <v>0</v>
          </cell>
          <cell r="Q168">
            <v>0</v>
          </cell>
          <cell r="R168">
            <v>22.5764</v>
          </cell>
          <cell r="S168">
            <v>1</v>
          </cell>
          <cell r="T168">
            <v>2.64</v>
          </cell>
          <cell r="U168">
            <v>59.6</v>
          </cell>
          <cell r="V168">
            <v>0</v>
          </cell>
          <cell r="X168">
            <v>59.6</v>
          </cell>
          <cell r="Y168">
            <v>0.31127516778523495</v>
          </cell>
          <cell r="Z168">
            <v>59.55</v>
          </cell>
          <cell r="AA168">
            <v>1E-3</v>
          </cell>
          <cell r="AB168" t="str">
            <v>YES</v>
          </cell>
          <cell r="AC168">
            <v>59.6</v>
          </cell>
          <cell r="AD168" t="str">
            <v>I</v>
          </cell>
          <cell r="AE168" t="e">
            <v>#N/A</v>
          </cell>
          <cell r="AF168" t="e">
            <v>#N/A</v>
          </cell>
          <cell r="AG168">
            <v>1</v>
          </cell>
          <cell r="AH168" t="e">
            <v>#N/A</v>
          </cell>
          <cell r="AI168">
            <v>0</v>
          </cell>
          <cell r="AJ168">
            <v>0</v>
          </cell>
          <cell r="AL168" t="e">
            <v>#N/A</v>
          </cell>
          <cell r="AM168" t="e">
            <v>#N/A</v>
          </cell>
          <cell r="AN168" t="str">
            <v/>
          </cell>
          <cell r="AO168" t="str">
            <v>x</v>
          </cell>
        </row>
        <row r="169">
          <cell r="B169" t="str">
            <v>SHAVT175B30AM</v>
          </cell>
          <cell r="C169" t="str">
            <v>Reno-V</v>
          </cell>
          <cell r="D169" t="str">
            <v>AVT175B30AM    (1-3/16" Slope)</v>
          </cell>
          <cell r="E169" t="str">
            <v>11/16" x 8'</v>
          </cell>
          <cell r="G169" t="str">
            <v>EA</v>
          </cell>
          <cell r="J169" t="str">
            <v>I</v>
          </cell>
          <cell r="K169">
            <v>1.75</v>
          </cell>
          <cell r="L169">
            <v>51.14</v>
          </cell>
          <cell r="M169">
            <v>0.55000000000000004</v>
          </cell>
          <cell r="N169">
            <v>23.012999999999998</v>
          </cell>
          <cell r="O169">
            <v>2.7500000000000004E-2</v>
          </cell>
          <cell r="P169">
            <v>0</v>
          </cell>
          <cell r="Q169">
            <v>0</v>
          </cell>
          <cell r="R169">
            <v>23.040499999999998</v>
          </cell>
          <cell r="S169">
            <v>1</v>
          </cell>
          <cell r="T169">
            <v>2.64</v>
          </cell>
          <cell r="U169">
            <v>60.83</v>
          </cell>
          <cell r="V169">
            <v>0.02</v>
          </cell>
          <cell r="X169">
            <v>60.85</v>
          </cell>
          <cell r="Y169">
            <v>0.31155598715171445</v>
          </cell>
          <cell r="Z169">
            <v>60.75</v>
          </cell>
          <cell r="AA169">
            <v>2E-3</v>
          </cell>
          <cell r="AB169" t="str">
            <v>YES</v>
          </cell>
          <cell r="AC169">
            <v>60.85</v>
          </cell>
          <cell r="AD169" t="str">
            <v>I</v>
          </cell>
          <cell r="AE169" t="e">
            <v>#N/A</v>
          </cell>
          <cell r="AF169" t="e">
            <v>#N/A</v>
          </cell>
          <cell r="AG169">
            <v>1</v>
          </cell>
          <cell r="AH169" t="e">
            <v>#N/A</v>
          </cell>
          <cell r="AI169">
            <v>0</v>
          </cell>
          <cell r="AJ169">
            <v>0</v>
          </cell>
          <cell r="AL169" t="e">
            <v>#N/A</v>
          </cell>
          <cell r="AM169" t="e">
            <v>#N/A</v>
          </cell>
          <cell r="AN169" t="str">
            <v/>
          </cell>
          <cell r="AO169" t="str">
            <v>x</v>
          </cell>
        </row>
        <row r="170">
          <cell r="B170" t="str">
            <v>SHAVT200B30AM</v>
          </cell>
          <cell r="C170" t="str">
            <v>Reno-V</v>
          </cell>
          <cell r="D170" t="str">
            <v>AVT200B30AM    (1-3/16" Slope)</v>
          </cell>
          <cell r="E170" t="str">
            <v>3/4" x 8'</v>
          </cell>
          <cell r="G170" t="str">
            <v>EA</v>
          </cell>
          <cell r="J170" t="str">
            <v>I</v>
          </cell>
          <cell r="K170">
            <v>1.8</v>
          </cell>
          <cell r="L170">
            <v>54.74</v>
          </cell>
          <cell r="M170">
            <v>0.55000000000000004</v>
          </cell>
          <cell r="N170">
            <v>24.632999999999999</v>
          </cell>
          <cell r="O170">
            <v>2.8000000000000004E-2</v>
          </cell>
          <cell r="P170">
            <v>0</v>
          </cell>
          <cell r="Q170">
            <v>0</v>
          </cell>
          <cell r="R170">
            <v>24.660999999999998</v>
          </cell>
          <cell r="S170">
            <v>1</v>
          </cell>
          <cell r="T170">
            <v>2.64</v>
          </cell>
          <cell r="U170">
            <v>65.11</v>
          </cell>
          <cell r="V170">
            <v>-0.01</v>
          </cell>
          <cell r="X170">
            <v>65.099999999999994</v>
          </cell>
          <cell r="Y170">
            <v>0.31124144672531773</v>
          </cell>
          <cell r="Z170">
            <v>65.05</v>
          </cell>
          <cell r="AA170">
            <v>1E-3</v>
          </cell>
          <cell r="AB170" t="str">
            <v>YES</v>
          </cell>
          <cell r="AC170">
            <v>65.099999999999994</v>
          </cell>
          <cell r="AD170" t="str">
            <v>I</v>
          </cell>
          <cell r="AE170" t="e">
            <v>#N/A</v>
          </cell>
          <cell r="AF170" t="e">
            <v>#N/A</v>
          </cell>
          <cell r="AG170">
            <v>1</v>
          </cell>
          <cell r="AH170" t="e">
            <v>#N/A</v>
          </cell>
          <cell r="AI170">
            <v>0</v>
          </cell>
          <cell r="AJ170">
            <v>0</v>
          </cell>
          <cell r="AL170" t="e">
            <v>#N/A</v>
          </cell>
          <cell r="AM170" t="e">
            <v>#N/A</v>
          </cell>
          <cell r="AN170" t="str">
            <v/>
          </cell>
          <cell r="AO170" t="str">
            <v>x</v>
          </cell>
        </row>
        <row r="171">
          <cell r="B171" t="str">
            <v>SHAVT80B40AM</v>
          </cell>
          <cell r="C171" t="str">
            <v>Reno-V</v>
          </cell>
          <cell r="D171" t="str">
            <v>AVT80B40AM      (1-9/16" Slope)</v>
          </cell>
          <cell r="E171" t="str">
            <v>5/16" x 8'</v>
          </cell>
          <cell r="G171" t="str">
            <v>EA</v>
          </cell>
          <cell r="J171" t="str">
            <v>I</v>
          </cell>
          <cell r="K171">
            <v>1.87</v>
          </cell>
          <cell r="L171">
            <v>52.17</v>
          </cell>
          <cell r="M171">
            <v>0.55000000000000004</v>
          </cell>
          <cell r="N171">
            <v>23.476499999999998</v>
          </cell>
          <cell r="O171">
            <v>2.8700000000000003E-2</v>
          </cell>
          <cell r="P171">
            <v>0</v>
          </cell>
          <cell r="Q171">
            <v>0</v>
          </cell>
          <cell r="R171">
            <v>23.505199999999999</v>
          </cell>
          <cell r="S171">
            <v>1</v>
          </cell>
          <cell r="T171">
            <v>2.64</v>
          </cell>
          <cell r="U171">
            <v>62.05</v>
          </cell>
          <cell r="V171">
            <v>0</v>
          </cell>
          <cell r="X171">
            <v>62.05</v>
          </cell>
          <cell r="Y171">
            <v>0.31125338803018093</v>
          </cell>
          <cell r="Z171">
            <v>62</v>
          </cell>
          <cell r="AA171">
            <v>1E-3</v>
          </cell>
          <cell r="AB171" t="str">
            <v>YES</v>
          </cell>
          <cell r="AC171">
            <v>62.05</v>
          </cell>
          <cell r="AD171" t="str">
            <v>I</v>
          </cell>
          <cell r="AE171" t="e">
            <v>#N/A</v>
          </cell>
          <cell r="AF171" t="e">
            <v>#N/A</v>
          </cell>
          <cell r="AG171">
            <v>1</v>
          </cell>
          <cell r="AH171" t="e">
            <v>#N/A</v>
          </cell>
          <cell r="AI171">
            <v>0</v>
          </cell>
          <cell r="AJ171">
            <v>0</v>
          </cell>
          <cell r="AL171" t="e">
            <v>#N/A</v>
          </cell>
          <cell r="AM171" t="e">
            <v>#N/A</v>
          </cell>
          <cell r="AN171" t="str">
            <v/>
          </cell>
          <cell r="AO171" t="str">
            <v>x</v>
          </cell>
        </row>
        <row r="172">
          <cell r="B172" t="str">
            <v>SHAVT100B40AM</v>
          </cell>
          <cell r="C172" t="str">
            <v>Reno-V</v>
          </cell>
          <cell r="D172" t="str">
            <v>AVT100B40AM    (1-9/16" Slope)</v>
          </cell>
          <cell r="E172" t="str">
            <v>3/8" x 8'</v>
          </cell>
          <cell r="G172" t="str">
            <v>EA</v>
          </cell>
          <cell r="J172" t="str">
            <v>I</v>
          </cell>
          <cell r="K172">
            <v>1.94</v>
          </cell>
          <cell r="L172">
            <v>53.21</v>
          </cell>
          <cell r="M172">
            <v>0.55000000000000004</v>
          </cell>
          <cell r="N172">
            <v>23.944499999999998</v>
          </cell>
          <cell r="O172">
            <v>2.9400000000000003E-2</v>
          </cell>
          <cell r="P172">
            <v>0</v>
          </cell>
          <cell r="Q172">
            <v>0</v>
          </cell>
          <cell r="R172">
            <v>23.973899999999997</v>
          </cell>
          <cell r="S172">
            <v>1</v>
          </cell>
          <cell r="T172">
            <v>2.64</v>
          </cell>
          <cell r="U172">
            <v>63.29</v>
          </cell>
          <cell r="V172">
            <v>1.0000000000005116E-2</v>
          </cell>
          <cell r="X172">
            <v>63.3</v>
          </cell>
          <cell r="Y172">
            <v>0.31139164153382165</v>
          </cell>
          <cell r="Z172">
            <v>63.2</v>
          </cell>
          <cell r="AA172">
            <v>2E-3</v>
          </cell>
          <cell r="AB172" t="str">
            <v>YES</v>
          </cell>
          <cell r="AC172">
            <v>63.3</v>
          </cell>
          <cell r="AD172" t="str">
            <v>I</v>
          </cell>
          <cell r="AE172" t="e">
            <v>#N/A</v>
          </cell>
          <cell r="AF172" t="e">
            <v>#N/A</v>
          </cell>
          <cell r="AG172">
            <v>1</v>
          </cell>
          <cell r="AH172" t="e">
            <v>#N/A</v>
          </cell>
          <cell r="AI172">
            <v>0</v>
          </cell>
          <cell r="AJ172">
            <v>0</v>
          </cell>
          <cell r="AL172" t="e">
            <v>#N/A</v>
          </cell>
          <cell r="AM172" t="e">
            <v>#N/A</v>
          </cell>
          <cell r="AN172" t="str">
            <v/>
          </cell>
          <cell r="AO172" t="str">
            <v>x</v>
          </cell>
        </row>
        <row r="173">
          <cell r="B173" t="str">
            <v>SHAVT125B40AM</v>
          </cell>
          <cell r="C173" t="str">
            <v>Reno-V</v>
          </cell>
          <cell r="D173" t="str">
            <v>AVT125B40AM    (1-9/16" Slope)</v>
          </cell>
          <cell r="E173" t="str">
            <v>1/2" x 8'</v>
          </cell>
          <cell r="G173" t="str">
            <v>EA</v>
          </cell>
          <cell r="J173" t="str">
            <v>I</v>
          </cell>
          <cell r="K173">
            <v>1.96</v>
          </cell>
          <cell r="L173">
            <v>54.24</v>
          </cell>
          <cell r="M173">
            <v>0.55000000000000004</v>
          </cell>
          <cell r="N173">
            <v>24.407999999999998</v>
          </cell>
          <cell r="O173">
            <v>2.9600000000000001E-2</v>
          </cell>
          <cell r="P173">
            <v>0</v>
          </cell>
          <cell r="Q173">
            <v>0</v>
          </cell>
          <cell r="R173">
            <v>24.437599999999996</v>
          </cell>
          <cell r="S173">
            <v>1</v>
          </cell>
          <cell r="T173">
            <v>2.64</v>
          </cell>
          <cell r="U173">
            <v>64.52</v>
          </cell>
          <cell r="V173">
            <v>0.03</v>
          </cell>
          <cell r="X173">
            <v>64.55</v>
          </cell>
          <cell r="Y173">
            <v>0.31166537567776936</v>
          </cell>
          <cell r="Z173">
            <v>64.45</v>
          </cell>
          <cell r="AA173">
            <v>2E-3</v>
          </cell>
          <cell r="AB173" t="str">
            <v>YES</v>
          </cell>
          <cell r="AC173">
            <v>64.55</v>
          </cell>
          <cell r="AD173" t="str">
            <v>I</v>
          </cell>
          <cell r="AE173" t="e">
            <v>#N/A</v>
          </cell>
          <cell r="AF173" t="e">
            <v>#N/A</v>
          </cell>
          <cell r="AG173">
            <v>1</v>
          </cell>
          <cell r="AH173" t="e">
            <v>#N/A</v>
          </cell>
          <cell r="AI173">
            <v>0</v>
          </cell>
          <cell r="AJ173">
            <v>0</v>
          </cell>
          <cell r="AL173" t="e">
            <v>#N/A</v>
          </cell>
          <cell r="AM173" t="e">
            <v>#N/A</v>
          </cell>
          <cell r="AN173" t="str">
            <v/>
          </cell>
          <cell r="AO173" t="str">
            <v>x</v>
          </cell>
        </row>
        <row r="174">
          <cell r="B174" t="str">
            <v>SHAVT150B40AM</v>
          </cell>
          <cell r="C174" t="str">
            <v>Reno-V</v>
          </cell>
          <cell r="D174" t="str">
            <v>AVT150B40AM    (1-9/16" Slope)</v>
          </cell>
          <cell r="E174" t="str">
            <v>9/16" x 8'</v>
          </cell>
          <cell r="G174" t="str">
            <v>EA</v>
          </cell>
          <cell r="J174" t="str">
            <v>I</v>
          </cell>
          <cell r="K174">
            <v>2</v>
          </cell>
          <cell r="L174">
            <v>55.78</v>
          </cell>
          <cell r="M174">
            <v>0.55000000000000004</v>
          </cell>
          <cell r="N174">
            <v>25.100999999999999</v>
          </cell>
          <cell r="O174">
            <v>0.03</v>
          </cell>
          <cell r="P174">
            <v>0</v>
          </cell>
          <cell r="Q174">
            <v>0</v>
          </cell>
          <cell r="R174">
            <v>25.131</v>
          </cell>
          <cell r="S174">
            <v>1</v>
          </cell>
          <cell r="T174">
            <v>2.64</v>
          </cell>
          <cell r="U174">
            <v>66.349999999999994</v>
          </cell>
          <cell r="V174">
            <v>0</v>
          </cell>
          <cell r="X174">
            <v>66.349999999999994</v>
          </cell>
          <cell r="Y174">
            <v>0.31133794615331917</v>
          </cell>
          <cell r="Z174">
            <v>66.3</v>
          </cell>
          <cell r="AA174">
            <v>1E-3</v>
          </cell>
          <cell r="AB174" t="str">
            <v>YES</v>
          </cell>
          <cell r="AC174">
            <v>66.349999999999994</v>
          </cell>
          <cell r="AD174" t="str">
            <v>I</v>
          </cell>
          <cell r="AE174" t="e">
            <v>#N/A</v>
          </cell>
          <cell r="AF174" t="e">
            <v>#N/A</v>
          </cell>
          <cell r="AG174">
            <v>1</v>
          </cell>
          <cell r="AH174" t="e">
            <v>#N/A</v>
          </cell>
          <cell r="AI174">
            <v>0</v>
          </cell>
          <cell r="AJ174">
            <v>0</v>
          </cell>
          <cell r="AL174" t="e">
            <v>#N/A</v>
          </cell>
          <cell r="AM174" t="e">
            <v>#N/A</v>
          </cell>
          <cell r="AN174" t="str">
            <v/>
          </cell>
          <cell r="AO174" t="str">
            <v>x</v>
          </cell>
        </row>
        <row r="175">
          <cell r="B175" t="str">
            <v>SHAVT175B40AM</v>
          </cell>
          <cell r="C175" t="str">
            <v>Reno-V</v>
          </cell>
          <cell r="D175" t="str">
            <v>AVT175B40AM    (1-9/16" Slope)</v>
          </cell>
          <cell r="E175" t="str">
            <v>11/16" x 8'</v>
          </cell>
          <cell r="G175" t="str">
            <v>EA</v>
          </cell>
          <cell r="J175" t="str">
            <v>I</v>
          </cell>
          <cell r="K175">
            <v>2.06</v>
          </cell>
          <cell r="L175">
            <v>56.8</v>
          </cell>
          <cell r="M175">
            <v>0.55000000000000004</v>
          </cell>
          <cell r="N175">
            <v>25.559999999999995</v>
          </cell>
          <cell r="O175">
            <v>3.0600000000000002E-2</v>
          </cell>
          <cell r="P175">
            <v>0</v>
          </cell>
          <cell r="Q175">
            <v>0</v>
          </cell>
          <cell r="R175">
            <v>25.590599999999995</v>
          </cell>
          <cell r="S175">
            <v>1</v>
          </cell>
          <cell r="T175">
            <v>2.64</v>
          </cell>
          <cell r="U175">
            <v>67.56</v>
          </cell>
          <cell r="V175">
            <v>-0.01</v>
          </cell>
          <cell r="X175">
            <v>67.55</v>
          </cell>
          <cell r="Y175">
            <v>0.31120113047574205</v>
          </cell>
          <cell r="Z175">
            <v>67.5</v>
          </cell>
          <cell r="AA175">
            <v>1E-3</v>
          </cell>
          <cell r="AB175" t="str">
            <v>YES</v>
          </cell>
          <cell r="AC175">
            <v>67.55</v>
          </cell>
          <cell r="AD175" t="str">
            <v>I</v>
          </cell>
          <cell r="AE175" t="e">
            <v>#N/A</v>
          </cell>
          <cell r="AF175" t="e">
            <v>#N/A</v>
          </cell>
          <cell r="AG175">
            <v>1</v>
          </cell>
          <cell r="AH175" t="e">
            <v>#N/A</v>
          </cell>
          <cell r="AI175">
            <v>0</v>
          </cell>
          <cell r="AJ175">
            <v>0</v>
          </cell>
          <cell r="AL175" t="e">
            <v>#N/A</v>
          </cell>
          <cell r="AM175" t="e">
            <v>#N/A</v>
          </cell>
          <cell r="AN175" t="str">
            <v/>
          </cell>
          <cell r="AO175" t="str">
            <v>x</v>
          </cell>
        </row>
        <row r="176">
          <cell r="B176" t="str">
            <v>SHAVT200B40AM</v>
          </cell>
          <cell r="C176" t="str">
            <v>Reno-V</v>
          </cell>
          <cell r="D176" t="str">
            <v>AVT200B40AM    (1-9/16" Slope)</v>
          </cell>
          <cell r="E176" t="str">
            <v>3/4" x 8'</v>
          </cell>
          <cell r="G176" t="str">
            <v>EA</v>
          </cell>
          <cell r="J176" t="str">
            <v>I</v>
          </cell>
          <cell r="K176">
            <v>2.11</v>
          </cell>
          <cell r="L176">
            <v>60.43</v>
          </cell>
          <cell r="M176">
            <v>0.55000000000000004</v>
          </cell>
          <cell r="N176">
            <v>27.193499999999997</v>
          </cell>
          <cell r="O176">
            <v>3.1100000000000003E-2</v>
          </cell>
          <cell r="P176">
            <v>0</v>
          </cell>
          <cell r="Q176">
            <v>0</v>
          </cell>
          <cell r="R176">
            <v>27.224599999999995</v>
          </cell>
          <cell r="S176">
            <v>1</v>
          </cell>
          <cell r="T176">
            <v>2.64</v>
          </cell>
          <cell r="U176">
            <v>71.87</v>
          </cell>
          <cell r="V176">
            <v>3.0000000000001137E-2</v>
          </cell>
          <cell r="X176">
            <v>71.900000000000006</v>
          </cell>
          <cell r="Y176">
            <v>0.31155392590719461</v>
          </cell>
          <cell r="Z176">
            <v>71.8</v>
          </cell>
          <cell r="AA176">
            <v>1E-3</v>
          </cell>
          <cell r="AB176" t="str">
            <v>YES</v>
          </cell>
          <cell r="AC176">
            <v>71.900000000000006</v>
          </cell>
          <cell r="AD176" t="str">
            <v>I</v>
          </cell>
          <cell r="AE176" t="e">
            <v>#N/A</v>
          </cell>
          <cell r="AF176" t="e">
            <v>#N/A</v>
          </cell>
          <cell r="AG176">
            <v>1</v>
          </cell>
          <cell r="AH176" t="e">
            <v>#N/A</v>
          </cell>
          <cell r="AI176">
            <v>0</v>
          </cell>
          <cell r="AJ176">
            <v>0</v>
          </cell>
          <cell r="AL176" t="e">
            <v>#N/A</v>
          </cell>
          <cell r="AM176" t="e">
            <v>#N/A</v>
          </cell>
          <cell r="AN176" t="str">
            <v/>
          </cell>
          <cell r="AO176" t="str">
            <v>x</v>
          </cell>
        </row>
        <row r="177">
          <cell r="B177" t="str">
            <v>SHA20</v>
          </cell>
          <cell r="C177" t="str">
            <v>Schiene</v>
          </cell>
          <cell r="D177" t="str">
            <v>A20</v>
          </cell>
          <cell r="E177" t="str">
            <v>3/32" x 8'</v>
          </cell>
          <cell r="G177" t="str">
            <v>EA</v>
          </cell>
          <cell r="J177" t="str">
            <v>I</v>
          </cell>
          <cell r="K177">
            <v>0.28999999999999998</v>
          </cell>
          <cell r="L177">
            <v>7.22</v>
          </cell>
          <cell r="M177">
            <v>0.55000000000000004</v>
          </cell>
          <cell r="N177">
            <v>3.2489999999999997</v>
          </cell>
          <cell r="O177">
            <v>1.29E-2</v>
          </cell>
          <cell r="P177">
            <v>0</v>
          </cell>
          <cell r="Q177">
            <v>0</v>
          </cell>
          <cell r="R177">
            <v>3.2618999999999998</v>
          </cell>
          <cell r="S177">
            <v>1</v>
          </cell>
          <cell r="T177">
            <v>2.64</v>
          </cell>
          <cell r="U177">
            <v>8.61</v>
          </cell>
          <cell r="V177">
            <v>-0.01</v>
          </cell>
          <cell r="X177">
            <v>8.6</v>
          </cell>
          <cell r="Y177">
            <v>0.31038054968287537</v>
          </cell>
          <cell r="Z177">
            <v>8.6</v>
          </cell>
          <cell r="AA177" t="str">
            <v/>
          </cell>
          <cell r="AB177" t="str">
            <v/>
          </cell>
          <cell r="AC177">
            <v>8.6</v>
          </cell>
          <cell r="AD177" t="str">
            <v>I</v>
          </cell>
          <cell r="AE177" t="e">
            <v>#N/A</v>
          </cell>
          <cell r="AF177" t="e">
            <v>#N/A</v>
          </cell>
          <cell r="AG177">
            <v>1</v>
          </cell>
          <cell r="AH177" t="e">
            <v>#N/A</v>
          </cell>
          <cell r="AI177">
            <v>0</v>
          </cell>
          <cell r="AJ177">
            <v>0</v>
          </cell>
          <cell r="AL177" t="e">
            <v>#N/A</v>
          </cell>
          <cell r="AM177" t="e">
            <v>#N/A</v>
          </cell>
          <cell r="AN177" t="str">
            <v/>
          </cell>
          <cell r="AO177" t="str">
            <v>x</v>
          </cell>
        </row>
        <row r="178">
          <cell r="B178" t="str">
            <v>SHA30</v>
          </cell>
          <cell r="C178" t="str">
            <v>Schiene</v>
          </cell>
          <cell r="D178" t="str">
            <v>A30</v>
          </cell>
          <cell r="E178" t="str">
            <v>1/8" x 8'</v>
          </cell>
          <cell r="G178" t="str">
            <v>EA</v>
          </cell>
          <cell r="J178" t="str">
            <v>I</v>
          </cell>
          <cell r="K178">
            <v>0.33</v>
          </cell>
          <cell r="L178">
            <v>7.56</v>
          </cell>
          <cell r="M178">
            <v>0.55000000000000004</v>
          </cell>
          <cell r="N178">
            <v>3.4019999999999997</v>
          </cell>
          <cell r="O178">
            <v>1.3300000000000001E-2</v>
          </cell>
          <cell r="P178">
            <v>0</v>
          </cell>
          <cell r="Q178">
            <v>0</v>
          </cell>
          <cell r="R178">
            <v>3.4152999999999998</v>
          </cell>
          <cell r="S178">
            <v>1</v>
          </cell>
          <cell r="T178">
            <v>2.64</v>
          </cell>
          <cell r="U178">
            <v>9.02</v>
          </cell>
          <cell r="V178">
            <v>0.03</v>
          </cell>
          <cell r="X178">
            <v>9.0500000000000007</v>
          </cell>
          <cell r="Y178">
            <v>0.31385233550979424</v>
          </cell>
          <cell r="Z178">
            <v>9</v>
          </cell>
          <cell r="AA178">
            <v>6.0000000000000001E-3</v>
          </cell>
          <cell r="AB178" t="str">
            <v>YES</v>
          </cell>
          <cell r="AC178">
            <v>9.0500000000000007</v>
          </cell>
          <cell r="AD178" t="str">
            <v>I</v>
          </cell>
          <cell r="AE178" t="e">
            <v>#N/A</v>
          </cell>
          <cell r="AF178" t="e">
            <v>#N/A</v>
          </cell>
          <cell r="AG178">
            <v>1</v>
          </cell>
          <cell r="AH178" t="e">
            <v>#N/A</v>
          </cell>
          <cell r="AI178">
            <v>0</v>
          </cell>
          <cell r="AJ178">
            <v>0</v>
          </cell>
          <cell r="AL178" t="e">
            <v>#N/A</v>
          </cell>
          <cell r="AM178" t="e">
            <v>#N/A</v>
          </cell>
          <cell r="AN178" t="str">
            <v/>
          </cell>
          <cell r="AO178" t="str">
            <v>x</v>
          </cell>
        </row>
        <row r="179">
          <cell r="B179" t="str">
            <v>SHA45</v>
          </cell>
          <cell r="C179" t="str">
            <v>Schiene</v>
          </cell>
          <cell r="D179" t="str">
            <v>A45</v>
          </cell>
          <cell r="E179" t="str">
            <v>3/16" x 8'</v>
          </cell>
          <cell r="G179" t="str">
            <v>EA</v>
          </cell>
          <cell r="J179" t="str">
            <v>I</v>
          </cell>
          <cell r="K179">
            <v>0.37</v>
          </cell>
          <cell r="L179">
            <v>7.74</v>
          </cell>
          <cell r="M179">
            <v>0.55000000000000004</v>
          </cell>
          <cell r="N179">
            <v>3.4829999999999997</v>
          </cell>
          <cell r="O179">
            <v>1.37E-2</v>
          </cell>
          <cell r="P179">
            <v>0</v>
          </cell>
          <cell r="Q179">
            <v>0</v>
          </cell>
          <cell r="R179">
            <v>3.4966999999999997</v>
          </cell>
          <cell r="S179">
            <v>1</v>
          </cell>
          <cell r="T179">
            <v>2.64</v>
          </cell>
          <cell r="U179">
            <v>9.23</v>
          </cell>
          <cell r="V179">
            <v>0.02</v>
          </cell>
          <cell r="X179">
            <v>9.25</v>
          </cell>
          <cell r="Y179">
            <v>0.31268796068796079</v>
          </cell>
          <cell r="Z179">
            <v>9.1999999999999993</v>
          </cell>
          <cell r="AA179">
            <v>5.0000000000000001E-3</v>
          </cell>
          <cell r="AB179" t="str">
            <v>YES</v>
          </cell>
          <cell r="AC179">
            <v>9.25</v>
          </cell>
          <cell r="AD179" t="str">
            <v>I</v>
          </cell>
          <cell r="AE179" t="e">
            <v>#N/A</v>
          </cell>
          <cell r="AF179" t="e">
            <v>#N/A</v>
          </cell>
          <cell r="AG179">
            <v>1</v>
          </cell>
          <cell r="AH179" t="e">
            <v>#N/A</v>
          </cell>
          <cell r="AI179">
            <v>0</v>
          </cell>
          <cell r="AJ179">
            <v>0</v>
          </cell>
          <cell r="AL179" t="e">
            <v>#N/A</v>
          </cell>
          <cell r="AM179" t="e">
            <v>#N/A</v>
          </cell>
          <cell r="AN179" t="str">
            <v/>
          </cell>
          <cell r="AO179" t="str">
            <v>x</v>
          </cell>
        </row>
        <row r="180">
          <cell r="B180" t="str">
            <v>SHA60</v>
          </cell>
          <cell r="C180" t="str">
            <v>Schiene</v>
          </cell>
          <cell r="D180" t="str">
            <v>A60</v>
          </cell>
          <cell r="E180" t="str">
            <v>1/4" x 8'</v>
          </cell>
          <cell r="G180" t="str">
            <v>EA</v>
          </cell>
          <cell r="H180" t="str">
            <v>Stock</v>
          </cell>
          <cell r="J180" t="str">
            <v>I</v>
          </cell>
          <cell r="K180">
            <v>0.44</v>
          </cell>
          <cell r="L180">
            <v>8.26</v>
          </cell>
          <cell r="M180">
            <v>0.55000000000000004</v>
          </cell>
          <cell r="N180">
            <v>3.7169999999999996</v>
          </cell>
          <cell r="O180">
            <v>1.44E-2</v>
          </cell>
          <cell r="P180">
            <v>0</v>
          </cell>
          <cell r="Q180">
            <v>0</v>
          </cell>
          <cell r="R180">
            <v>3.7313999999999998</v>
          </cell>
          <cell r="S180">
            <v>1</v>
          </cell>
          <cell r="T180">
            <v>2.64</v>
          </cell>
          <cell r="U180">
            <v>9.85</v>
          </cell>
          <cell r="V180">
            <v>0</v>
          </cell>
          <cell r="X180">
            <v>9.85</v>
          </cell>
          <cell r="Y180">
            <v>0.31123211813567153</v>
          </cell>
          <cell r="Z180">
            <v>9.8000000000000007</v>
          </cell>
          <cell r="AA180">
            <v>5.0000000000000001E-3</v>
          </cell>
          <cell r="AB180" t="str">
            <v>YES</v>
          </cell>
          <cell r="AC180">
            <v>9.85</v>
          </cell>
          <cell r="AD180" t="str">
            <v>I</v>
          </cell>
          <cell r="AE180" t="e">
            <v>#N/A</v>
          </cell>
          <cell r="AF180" t="e">
            <v>#N/A</v>
          </cell>
          <cell r="AG180">
            <v>1</v>
          </cell>
          <cell r="AH180" t="e">
            <v>#N/A</v>
          </cell>
          <cell r="AI180">
            <v>0</v>
          </cell>
          <cell r="AJ180">
            <v>0</v>
          </cell>
          <cell r="AL180" t="e">
            <v>#N/A</v>
          </cell>
          <cell r="AM180" t="e">
            <v>#N/A</v>
          </cell>
          <cell r="AN180" t="str">
            <v/>
          </cell>
          <cell r="AO180" t="str">
            <v>x</v>
          </cell>
        </row>
        <row r="181">
          <cell r="B181" t="str">
            <v>SHA70</v>
          </cell>
          <cell r="C181" t="str">
            <v>Schiene</v>
          </cell>
          <cell r="D181" t="str">
            <v>A70</v>
          </cell>
          <cell r="E181" t="str">
            <v>9/32" x 8'</v>
          </cell>
          <cell r="G181" t="str">
            <v>EA</v>
          </cell>
          <cell r="J181" t="str">
            <v>I</v>
          </cell>
          <cell r="K181">
            <v>0.47</v>
          </cell>
          <cell r="L181">
            <v>8.58</v>
          </cell>
          <cell r="M181">
            <v>0.55000000000000004</v>
          </cell>
          <cell r="N181">
            <v>3.8609999999999998</v>
          </cell>
          <cell r="O181">
            <v>1.4700000000000001E-2</v>
          </cell>
          <cell r="P181">
            <v>0</v>
          </cell>
          <cell r="Q181">
            <v>0</v>
          </cell>
          <cell r="R181">
            <v>3.8756999999999997</v>
          </cell>
          <cell r="S181">
            <v>1</v>
          </cell>
          <cell r="T181">
            <v>2.64</v>
          </cell>
          <cell r="U181">
            <v>10.23</v>
          </cell>
          <cell r="V181">
            <v>0.02</v>
          </cell>
          <cell r="X181">
            <v>10.25</v>
          </cell>
          <cell r="Y181">
            <v>0.31251441241685152</v>
          </cell>
          <cell r="Z181">
            <v>10.199999999999999</v>
          </cell>
          <cell r="AA181">
            <v>5.0000000000000001E-3</v>
          </cell>
          <cell r="AB181" t="str">
            <v>YES</v>
          </cell>
          <cell r="AC181">
            <v>10.25</v>
          </cell>
          <cell r="AD181" t="str">
            <v>I</v>
          </cell>
          <cell r="AE181" t="e">
            <v>#N/A</v>
          </cell>
          <cell r="AF181" t="e">
            <v>#N/A</v>
          </cell>
          <cell r="AG181">
            <v>1</v>
          </cell>
          <cell r="AH181" t="e">
            <v>#N/A</v>
          </cell>
          <cell r="AI181">
            <v>0</v>
          </cell>
          <cell r="AJ181">
            <v>0</v>
          </cell>
          <cell r="AL181" t="e">
            <v>#N/A</v>
          </cell>
          <cell r="AM181" t="e">
            <v>#N/A</v>
          </cell>
          <cell r="AN181" t="str">
            <v/>
          </cell>
          <cell r="AO181" t="str">
            <v>x</v>
          </cell>
        </row>
        <row r="182">
          <cell r="B182" t="str">
            <v>SHA80</v>
          </cell>
          <cell r="C182" t="str">
            <v>Schiene</v>
          </cell>
          <cell r="D182" t="str">
            <v>A80</v>
          </cell>
          <cell r="E182" t="str">
            <v>5/16" x 8'</v>
          </cell>
          <cell r="G182" t="str">
            <v>EA</v>
          </cell>
          <cell r="H182" t="str">
            <v>Stock</v>
          </cell>
          <cell r="J182" t="str">
            <v>I</v>
          </cell>
          <cell r="K182">
            <v>0.52</v>
          </cell>
          <cell r="L182">
            <v>8.89</v>
          </cell>
          <cell r="M182">
            <v>0.55000000000000004</v>
          </cell>
          <cell r="N182">
            <v>4.0004999999999997</v>
          </cell>
          <cell r="O182">
            <v>1.5200000000000002E-2</v>
          </cell>
          <cell r="P182">
            <v>0</v>
          </cell>
          <cell r="Q182">
            <v>0</v>
          </cell>
          <cell r="R182">
            <v>4.0156999999999998</v>
          </cell>
          <cell r="S182">
            <v>1</v>
          </cell>
          <cell r="T182">
            <v>2.64</v>
          </cell>
          <cell r="U182">
            <v>10.6</v>
          </cell>
          <cell r="V182">
            <v>0</v>
          </cell>
          <cell r="X182">
            <v>10.6</v>
          </cell>
          <cell r="Y182">
            <v>0.31120068610634655</v>
          </cell>
          <cell r="Z182">
            <v>10.55</v>
          </cell>
          <cell r="AA182">
            <v>5.0000000000000001E-3</v>
          </cell>
          <cell r="AB182" t="str">
            <v>YES</v>
          </cell>
          <cell r="AC182">
            <v>10.6</v>
          </cell>
          <cell r="AD182" t="str">
            <v>I</v>
          </cell>
          <cell r="AE182" t="e">
            <v>#N/A</v>
          </cell>
          <cell r="AF182" t="e">
            <v>#N/A</v>
          </cell>
          <cell r="AG182">
            <v>1</v>
          </cell>
          <cell r="AH182" t="e">
            <v>#N/A</v>
          </cell>
          <cell r="AI182">
            <v>0</v>
          </cell>
          <cell r="AJ182">
            <v>0</v>
          </cell>
          <cell r="AL182" t="e">
            <v>#N/A</v>
          </cell>
          <cell r="AM182" t="e">
            <v>#N/A</v>
          </cell>
          <cell r="AN182" t="str">
            <v/>
          </cell>
          <cell r="AO182" t="str">
            <v>x</v>
          </cell>
        </row>
        <row r="183">
          <cell r="B183" t="str">
            <v>SHA90</v>
          </cell>
          <cell r="C183" t="str">
            <v>Schiene</v>
          </cell>
          <cell r="D183" t="str">
            <v>A90</v>
          </cell>
          <cell r="E183" t="str">
            <v>11/32" x 8'</v>
          </cell>
          <cell r="G183" t="str">
            <v>EA</v>
          </cell>
          <cell r="J183" t="str">
            <v>I</v>
          </cell>
          <cell r="K183">
            <v>0.51</v>
          </cell>
          <cell r="L183">
            <v>9.19</v>
          </cell>
          <cell r="M183">
            <v>0.55000000000000004</v>
          </cell>
          <cell r="N183">
            <v>4.1354999999999995</v>
          </cell>
          <cell r="O183">
            <v>1.5100000000000001E-2</v>
          </cell>
          <cell r="P183">
            <v>0</v>
          </cell>
          <cell r="Q183">
            <v>0</v>
          </cell>
          <cell r="R183">
            <v>4.1505999999999998</v>
          </cell>
          <cell r="S183">
            <v>1</v>
          </cell>
          <cell r="T183">
            <v>2.64</v>
          </cell>
          <cell r="U183">
            <v>10.96</v>
          </cell>
          <cell r="V183">
            <v>-0.01</v>
          </cell>
          <cell r="X183">
            <v>10.95</v>
          </cell>
          <cell r="Y183">
            <v>0.31081776670817768</v>
          </cell>
          <cell r="Z183">
            <v>10.95</v>
          </cell>
          <cell r="AA183" t="str">
            <v/>
          </cell>
          <cell r="AB183" t="str">
            <v/>
          </cell>
          <cell r="AC183">
            <v>10.95</v>
          </cell>
          <cell r="AD183" t="str">
            <v>I</v>
          </cell>
          <cell r="AE183" t="e">
            <v>#N/A</v>
          </cell>
          <cell r="AF183" t="e">
            <v>#N/A</v>
          </cell>
          <cell r="AG183">
            <v>1</v>
          </cell>
          <cell r="AH183" t="e">
            <v>#N/A</v>
          </cell>
          <cell r="AI183">
            <v>0</v>
          </cell>
          <cell r="AJ183">
            <v>0</v>
          </cell>
          <cell r="AL183" t="e">
            <v>#N/A</v>
          </cell>
          <cell r="AM183" t="e">
            <v>#N/A</v>
          </cell>
          <cell r="AN183" t="str">
            <v/>
          </cell>
          <cell r="AO183" t="str">
            <v>x</v>
          </cell>
        </row>
        <row r="184">
          <cell r="B184" t="str">
            <v>SHA100</v>
          </cell>
          <cell r="C184" t="str">
            <v>Schiene</v>
          </cell>
          <cell r="D184" t="str">
            <v>A100</v>
          </cell>
          <cell r="E184" t="str">
            <v>3/8" x 8'</v>
          </cell>
          <cell r="G184" t="str">
            <v>EA</v>
          </cell>
          <cell r="H184" t="str">
            <v>Stock</v>
          </cell>
          <cell r="J184" t="str">
            <v>I</v>
          </cell>
          <cell r="K184">
            <v>0.56000000000000005</v>
          </cell>
          <cell r="L184">
            <v>9.35</v>
          </cell>
          <cell r="M184">
            <v>0.55000000000000004</v>
          </cell>
          <cell r="N184">
            <v>4.2074999999999996</v>
          </cell>
          <cell r="O184">
            <v>1.5600000000000001E-2</v>
          </cell>
          <cell r="P184">
            <v>0</v>
          </cell>
          <cell r="Q184">
            <v>0</v>
          </cell>
          <cell r="R184">
            <v>4.2230999999999996</v>
          </cell>
          <cell r="S184">
            <v>1</v>
          </cell>
          <cell r="T184">
            <v>2.64</v>
          </cell>
          <cell r="U184">
            <v>11.15</v>
          </cell>
          <cell r="V184">
            <v>0</v>
          </cell>
          <cell r="X184">
            <v>11.15</v>
          </cell>
          <cell r="Y184">
            <v>0.31135752140236456</v>
          </cell>
          <cell r="Z184">
            <v>11.1</v>
          </cell>
          <cell r="AA184">
            <v>5.0000000000000001E-3</v>
          </cell>
          <cell r="AB184" t="str">
            <v>YES</v>
          </cell>
          <cell r="AC184">
            <v>11.15</v>
          </cell>
          <cell r="AD184" t="str">
            <v>I</v>
          </cell>
          <cell r="AE184" t="e">
            <v>#N/A</v>
          </cell>
          <cell r="AF184" t="e">
            <v>#N/A</v>
          </cell>
          <cell r="AG184">
            <v>1</v>
          </cell>
          <cell r="AH184" t="e">
            <v>#N/A</v>
          </cell>
          <cell r="AI184">
            <v>0</v>
          </cell>
          <cell r="AJ184">
            <v>0</v>
          </cell>
          <cell r="AL184" t="e">
            <v>#N/A</v>
          </cell>
          <cell r="AM184" t="e">
            <v>#N/A</v>
          </cell>
          <cell r="AN184" t="str">
            <v/>
          </cell>
          <cell r="AO184" t="str">
            <v>x</v>
          </cell>
        </row>
        <row r="185">
          <cell r="B185" t="str">
            <v>SHA110</v>
          </cell>
          <cell r="C185" t="str">
            <v>Schiene</v>
          </cell>
          <cell r="D185" t="str">
            <v>A110</v>
          </cell>
          <cell r="E185" t="str">
            <v>7/16" x 8'</v>
          </cell>
          <cell r="G185" t="str">
            <v>EA</v>
          </cell>
          <cell r="J185" t="str">
            <v>I</v>
          </cell>
          <cell r="K185">
            <v>0.54</v>
          </cell>
          <cell r="L185">
            <v>9.49</v>
          </cell>
          <cell r="M185">
            <v>0.55000000000000004</v>
          </cell>
          <cell r="N185">
            <v>4.2704999999999993</v>
          </cell>
          <cell r="O185">
            <v>1.54E-2</v>
          </cell>
          <cell r="P185">
            <v>0</v>
          </cell>
          <cell r="Q185">
            <v>0</v>
          </cell>
          <cell r="R185">
            <v>4.2858999999999989</v>
          </cell>
          <cell r="S185">
            <v>1</v>
          </cell>
          <cell r="T185">
            <v>2.64</v>
          </cell>
          <cell r="U185">
            <v>11.31</v>
          </cell>
          <cell r="V185">
            <v>-0.01</v>
          </cell>
          <cell r="X185">
            <v>11.3</v>
          </cell>
          <cell r="Y185">
            <v>0.31039420756234942</v>
          </cell>
          <cell r="Z185">
            <v>11.3</v>
          </cell>
          <cell r="AA185" t="str">
            <v/>
          </cell>
          <cell r="AB185" t="str">
            <v/>
          </cell>
          <cell r="AC185">
            <v>11.3</v>
          </cell>
          <cell r="AD185" t="str">
            <v>I</v>
          </cell>
          <cell r="AE185" t="e">
            <v>#N/A</v>
          </cell>
          <cell r="AF185" t="e">
            <v>#N/A</v>
          </cell>
          <cell r="AG185">
            <v>1</v>
          </cell>
          <cell r="AH185" t="e">
            <v>#N/A</v>
          </cell>
          <cell r="AI185">
            <v>0</v>
          </cell>
          <cell r="AJ185">
            <v>0</v>
          </cell>
          <cell r="AL185" t="e">
            <v>#N/A</v>
          </cell>
          <cell r="AM185" t="e">
            <v>#N/A</v>
          </cell>
          <cell r="AN185" t="str">
            <v/>
          </cell>
          <cell r="AO185" t="str">
            <v>x</v>
          </cell>
        </row>
        <row r="186">
          <cell r="B186" t="str">
            <v>SHA125</v>
          </cell>
          <cell r="C186" t="str">
            <v>Schiene</v>
          </cell>
          <cell r="D186" t="str">
            <v>A125</v>
          </cell>
          <cell r="E186" t="str">
            <v>1/2" x 8'</v>
          </cell>
          <cell r="G186" t="str">
            <v>EA</v>
          </cell>
          <cell r="H186" t="str">
            <v>Stock</v>
          </cell>
          <cell r="J186" t="str">
            <v>I</v>
          </cell>
          <cell r="K186">
            <v>0.69</v>
          </cell>
          <cell r="L186">
            <v>9.84</v>
          </cell>
          <cell r="M186">
            <v>0.55000000000000004</v>
          </cell>
          <cell r="N186">
            <v>4.4279999999999999</v>
          </cell>
          <cell r="O186">
            <v>1.6899999999999998E-2</v>
          </cell>
          <cell r="P186">
            <v>0</v>
          </cell>
          <cell r="Q186">
            <v>0</v>
          </cell>
          <cell r="R186">
            <v>4.4448999999999996</v>
          </cell>
          <cell r="S186">
            <v>1</v>
          </cell>
          <cell r="T186">
            <v>2.64</v>
          </cell>
          <cell r="U186">
            <v>11.73</v>
          </cell>
          <cell r="V186">
            <v>0.02</v>
          </cell>
          <cell r="X186">
            <v>11.75</v>
          </cell>
          <cell r="Y186">
            <v>0.31220116054158614</v>
          </cell>
          <cell r="Z186">
            <v>11.7</v>
          </cell>
          <cell r="AA186">
            <v>4.0000000000000001E-3</v>
          </cell>
          <cell r="AB186" t="str">
            <v>YES</v>
          </cell>
          <cell r="AC186">
            <v>11.75</v>
          </cell>
          <cell r="AD186" t="str">
            <v>I</v>
          </cell>
          <cell r="AE186" t="e">
            <v>#N/A</v>
          </cell>
          <cell r="AF186" t="e">
            <v>#N/A</v>
          </cell>
          <cell r="AG186">
            <v>1</v>
          </cell>
          <cell r="AH186" t="e">
            <v>#N/A</v>
          </cell>
          <cell r="AI186">
            <v>0</v>
          </cell>
          <cell r="AJ186">
            <v>0</v>
          </cell>
          <cell r="AL186" t="e">
            <v>#N/A</v>
          </cell>
          <cell r="AM186" t="e">
            <v>#N/A</v>
          </cell>
          <cell r="AN186" t="str">
            <v/>
          </cell>
          <cell r="AO186" t="str">
            <v>x</v>
          </cell>
        </row>
        <row r="187">
          <cell r="B187" t="str">
            <v>SHA140</v>
          </cell>
          <cell r="C187" t="str">
            <v>Schiene</v>
          </cell>
          <cell r="D187" t="str">
            <v>A140</v>
          </cell>
          <cell r="E187" t="str">
            <v>17/32" x 8'</v>
          </cell>
          <cell r="G187" t="str">
            <v>EA</v>
          </cell>
          <cell r="J187" t="str">
            <v>I</v>
          </cell>
          <cell r="K187">
            <v>0.66</v>
          </cell>
          <cell r="L187">
            <v>10.86</v>
          </cell>
          <cell r="M187">
            <v>0.55000000000000004</v>
          </cell>
          <cell r="N187">
            <v>4.8869999999999996</v>
          </cell>
          <cell r="O187">
            <v>1.66E-2</v>
          </cell>
          <cell r="P187">
            <v>0</v>
          </cell>
          <cell r="Q187">
            <v>0</v>
          </cell>
          <cell r="R187">
            <v>4.9036</v>
          </cell>
          <cell r="S187">
            <v>1</v>
          </cell>
          <cell r="T187">
            <v>2.64</v>
          </cell>
          <cell r="U187">
            <v>12.95</v>
          </cell>
          <cell r="V187">
            <v>0</v>
          </cell>
          <cell r="X187">
            <v>12.95</v>
          </cell>
          <cell r="Y187">
            <v>0.31153387153387158</v>
          </cell>
          <cell r="Z187">
            <v>12.9</v>
          </cell>
          <cell r="AA187">
            <v>4.0000000000000001E-3</v>
          </cell>
          <cell r="AB187" t="str">
            <v>YES</v>
          </cell>
          <cell r="AC187">
            <v>12.95</v>
          </cell>
          <cell r="AD187" t="str">
            <v>I</v>
          </cell>
          <cell r="AE187" t="e">
            <v>#N/A</v>
          </cell>
          <cell r="AF187" t="e">
            <v>#N/A</v>
          </cell>
          <cell r="AG187">
            <v>1</v>
          </cell>
          <cell r="AH187" t="e">
            <v>#N/A</v>
          </cell>
          <cell r="AI187">
            <v>0</v>
          </cell>
          <cell r="AJ187">
            <v>0</v>
          </cell>
          <cell r="AL187" t="e">
            <v>#N/A</v>
          </cell>
          <cell r="AM187" t="e">
            <v>#N/A</v>
          </cell>
          <cell r="AN187" t="str">
            <v/>
          </cell>
          <cell r="AO187" t="str">
            <v>x</v>
          </cell>
        </row>
        <row r="188">
          <cell r="B188" t="str">
            <v>SHA150</v>
          </cell>
          <cell r="C188" t="str">
            <v>Schiene</v>
          </cell>
          <cell r="D188" t="str">
            <v>A150</v>
          </cell>
          <cell r="E188" t="str">
            <v>9/16" x 8'</v>
          </cell>
          <cell r="G188" t="str">
            <v>EA</v>
          </cell>
          <cell r="J188" t="str">
            <v>I</v>
          </cell>
          <cell r="K188">
            <v>0.66</v>
          </cell>
          <cell r="L188">
            <v>11.36</v>
          </cell>
          <cell r="M188">
            <v>0.55000000000000004</v>
          </cell>
          <cell r="N188">
            <v>5.1119999999999992</v>
          </cell>
          <cell r="O188">
            <v>1.66E-2</v>
          </cell>
          <cell r="P188">
            <v>0</v>
          </cell>
          <cell r="Q188">
            <v>0</v>
          </cell>
          <cell r="R188">
            <v>5.1285999999999996</v>
          </cell>
          <cell r="S188">
            <v>1</v>
          </cell>
          <cell r="T188">
            <v>2.64</v>
          </cell>
          <cell r="U188">
            <v>13.54</v>
          </cell>
          <cell r="V188">
            <v>0.01</v>
          </cell>
          <cell r="X188">
            <v>13.55</v>
          </cell>
          <cell r="Y188">
            <v>0.3118282455551829</v>
          </cell>
          <cell r="Z188">
            <v>13.5</v>
          </cell>
          <cell r="AA188">
            <v>4.0000000000000001E-3</v>
          </cell>
          <cell r="AB188" t="str">
            <v>YES</v>
          </cell>
          <cell r="AC188">
            <v>13.55</v>
          </cell>
          <cell r="AD188" t="str">
            <v>I</v>
          </cell>
          <cell r="AE188" t="e">
            <v>#N/A</v>
          </cell>
          <cell r="AF188" t="e">
            <v>#N/A</v>
          </cell>
          <cell r="AG188">
            <v>1</v>
          </cell>
          <cell r="AH188" t="e">
            <v>#N/A</v>
          </cell>
          <cell r="AI188">
            <v>0</v>
          </cell>
          <cell r="AJ188">
            <v>0</v>
          </cell>
          <cell r="AL188" t="e">
            <v>#N/A</v>
          </cell>
          <cell r="AM188" t="e">
            <v>#N/A</v>
          </cell>
          <cell r="AN188" t="str">
            <v/>
          </cell>
          <cell r="AO188" t="str">
            <v>x</v>
          </cell>
        </row>
        <row r="189">
          <cell r="B189" t="str">
            <v>SHA160</v>
          </cell>
          <cell r="C189" t="str">
            <v>Schiene</v>
          </cell>
          <cell r="D189" t="str">
            <v>A160</v>
          </cell>
          <cell r="E189" t="str">
            <v>5/8" x 8'</v>
          </cell>
          <cell r="G189" t="str">
            <v>EA</v>
          </cell>
          <cell r="J189" t="str">
            <v>I</v>
          </cell>
          <cell r="K189">
            <v>0.71</v>
          </cell>
          <cell r="L189">
            <v>11.69</v>
          </cell>
          <cell r="M189">
            <v>0.55000000000000004</v>
          </cell>
          <cell r="N189">
            <v>5.2604999999999995</v>
          </cell>
          <cell r="O189">
            <v>1.7100000000000001E-2</v>
          </cell>
          <cell r="P189">
            <v>0</v>
          </cell>
          <cell r="Q189">
            <v>0</v>
          </cell>
          <cell r="R189">
            <v>5.2775999999999996</v>
          </cell>
          <cell r="S189">
            <v>1</v>
          </cell>
          <cell r="T189">
            <v>2.64</v>
          </cell>
          <cell r="U189">
            <v>13.93</v>
          </cell>
          <cell r="V189">
            <v>0.02</v>
          </cell>
          <cell r="X189">
            <v>13.95</v>
          </cell>
          <cell r="Y189">
            <v>0.31214076246334321</v>
          </cell>
          <cell r="Z189">
            <v>13.9</v>
          </cell>
          <cell r="AA189">
            <v>4.0000000000000001E-3</v>
          </cell>
          <cell r="AB189" t="str">
            <v>YES</v>
          </cell>
          <cell r="AC189">
            <v>13.95</v>
          </cell>
          <cell r="AD189" t="str">
            <v>I</v>
          </cell>
          <cell r="AE189" t="e">
            <v>#N/A</v>
          </cell>
          <cell r="AF189" t="e">
            <v>#N/A</v>
          </cell>
          <cell r="AG189">
            <v>1</v>
          </cell>
          <cell r="AH189" t="e">
            <v>#N/A</v>
          </cell>
          <cell r="AI189">
            <v>0</v>
          </cell>
          <cell r="AJ189">
            <v>0</v>
          </cell>
          <cell r="AL189" t="e">
            <v>#N/A</v>
          </cell>
          <cell r="AM189" t="e">
            <v>#N/A</v>
          </cell>
          <cell r="AN189" t="str">
            <v/>
          </cell>
          <cell r="AO189" t="str">
            <v>x</v>
          </cell>
        </row>
        <row r="190">
          <cell r="B190" t="str">
            <v>SHA175</v>
          </cell>
          <cell r="C190" t="str">
            <v>Schiene</v>
          </cell>
          <cell r="D190" t="str">
            <v>A175</v>
          </cell>
          <cell r="E190" t="str">
            <v>11/16" x 8'</v>
          </cell>
          <cell r="G190" t="str">
            <v>EA</v>
          </cell>
          <cell r="J190" t="str">
            <v>I</v>
          </cell>
          <cell r="K190">
            <v>0.72</v>
          </cell>
          <cell r="L190">
            <v>12.4</v>
          </cell>
          <cell r="M190">
            <v>0.55000000000000004</v>
          </cell>
          <cell r="N190">
            <v>5.5799999999999992</v>
          </cell>
          <cell r="O190">
            <v>1.72E-2</v>
          </cell>
          <cell r="P190">
            <v>0</v>
          </cell>
          <cell r="Q190">
            <v>0</v>
          </cell>
          <cell r="R190">
            <v>5.5971999999999991</v>
          </cell>
          <cell r="S190">
            <v>1</v>
          </cell>
          <cell r="T190">
            <v>2.64</v>
          </cell>
          <cell r="U190">
            <v>14.78</v>
          </cell>
          <cell r="V190">
            <v>2.0000000000003126E-2</v>
          </cell>
          <cell r="X190">
            <v>14.8</v>
          </cell>
          <cell r="Y190">
            <v>0.31238329238329254</v>
          </cell>
          <cell r="Z190">
            <v>14.75</v>
          </cell>
          <cell r="AA190">
            <v>3.0000000000000001E-3</v>
          </cell>
          <cell r="AB190" t="str">
            <v>YES</v>
          </cell>
          <cell r="AC190">
            <v>14.8</v>
          </cell>
          <cell r="AD190" t="str">
            <v>I</v>
          </cell>
          <cell r="AE190" t="e">
            <v>#N/A</v>
          </cell>
          <cell r="AF190" t="e">
            <v>#N/A</v>
          </cell>
          <cell r="AG190">
            <v>1</v>
          </cell>
          <cell r="AH190" t="e">
            <v>#N/A</v>
          </cell>
          <cell r="AI190">
            <v>0</v>
          </cell>
          <cell r="AJ190">
            <v>0</v>
          </cell>
          <cell r="AL190" t="e">
            <v>#N/A</v>
          </cell>
          <cell r="AM190" t="e">
            <v>#N/A</v>
          </cell>
          <cell r="AN190" t="str">
            <v/>
          </cell>
          <cell r="AO190" t="str">
            <v>x</v>
          </cell>
        </row>
        <row r="191">
          <cell r="B191" t="str">
            <v>SHA200</v>
          </cell>
          <cell r="C191" t="str">
            <v>Schiene</v>
          </cell>
          <cell r="D191" t="str">
            <v>A200</v>
          </cell>
          <cell r="E191" t="str">
            <v>3/4" x 8'</v>
          </cell>
          <cell r="G191" t="str">
            <v>EA</v>
          </cell>
          <cell r="J191" t="str">
            <v>I</v>
          </cell>
          <cell r="K191">
            <v>0.8</v>
          </cell>
          <cell r="L191">
            <v>12.93</v>
          </cell>
          <cell r="M191">
            <v>0.55000000000000004</v>
          </cell>
          <cell r="N191">
            <v>5.8184999999999993</v>
          </cell>
          <cell r="O191">
            <v>1.8000000000000002E-2</v>
          </cell>
          <cell r="P191">
            <v>0</v>
          </cell>
          <cell r="Q191">
            <v>0</v>
          </cell>
          <cell r="R191">
            <v>5.8364999999999991</v>
          </cell>
          <cell r="S191">
            <v>1</v>
          </cell>
          <cell r="T191">
            <v>2.64</v>
          </cell>
          <cell r="U191">
            <v>15.41</v>
          </cell>
          <cell r="V191">
            <v>-0.01</v>
          </cell>
          <cell r="X191">
            <v>15.4</v>
          </cell>
          <cell r="Y191">
            <v>0.31092089728453381</v>
          </cell>
          <cell r="Z191">
            <v>15.35</v>
          </cell>
          <cell r="AA191">
            <v>3.0000000000000001E-3</v>
          </cell>
          <cell r="AB191" t="str">
            <v>YES</v>
          </cell>
          <cell r="AC191">
            <v>15.4</v>
          </cell>
          <cell r="AD191" t="str">
            <v>I</v>
          </cell>
          <cell r="AE191" t="e">
            <v>#N/A</v>
          </cell>
          <cell r="AF191" t="e">
            <v>#N/A</v>
          </cell>
          <cell r="AG191">
            <v>1</v>
          </cell>
          <cell r="AH191" t="e">
            <v>#N/A</v>
          </cell>
          <cell r="AI191">
            <v>0</v>
          </cell>
          <cell r="AJ191">
            <v>0</v>
          </cell>
          <cell r="AL191" t="e">
            <v>#N/A</v>
          </cell>
          <cell r="AM191" t="e">
            <v>#N/A</v>
          </cell>
          <cell r="AN191" t="str">
            <v/>
          </cell>
          <cell r="AO191" t="str">
            <v>x</v>
          </cell>
        </row>
        <row r="192">
          <cell r="B192" t="str">
            <v>SHA210</v>
          </cell>
          <cell r="C192" t="str">
            <v>Schiene</v>
          </cell>
          <cell r="D192" t="str">
            <v>A210</v>
          </cell>
          <cell r="E192" t="str">
            <v>13/16" x 8'</v>
          </cell>
          <cell r="G192" t="str">
            <v>EA</v>
          </cell>
          <cell r="J192" t="str">
            <v>I</v>
          </cell>
          <cell r="K192">
            <v>0.82</v>
          </cell>
          <cell r="L192">
            <v>13.43</v>
          </cell>
          <cell r="M192">
            <v>0.55000000000000004</v>
          </cell>
          <cell r="N192">
            <v>6.043499999999999</v>
          </cell>
          <cell r="O192">
            <v>1.8200000000000001E-2</v>
          </cell>
          <cell r="P192">
            <v>0</v>
          </cell>
          <cell r="Q192">
            <v>0</v>
          </cell>
          <cell r="R192">
            <v>6.0616999999999992</v>
          </cell>
          <cell r="S192">
            <v>1</v>
          </cell>
          <cell r="T192">
            <v>2.64</v>
          </cell>
          <cell r="U192">
            <v>16</v>
          </cell>
          <cell r="V192">
            <v>0</v>
          </cell>
          <cell r="X192">
            <v>16</v>
          </cell>
          <cell r="Y192">
            <v>0.31117045454545467</v>
          </cell>
          <cell r="Z192">
            <v>15.95</v>
          </cell>
          <cell r="AA192">
            <v>3.0000000000000001E-3</v>
          </cell>
          <cell r="AB192" t="str">
            <v>YES</v>
          </cell>
          <cell r="AC192">
            <v>16</v>
          </cell>
          <cell r="AD192" t="str">
            <v>I</v>
          </cell>
          <cell r="AE192" t="e">
            <v>#N/A</v>
          </cell>
          <cell r="AF192" t="e">
            <v>#N/A</v>
          </cell>
          <cell r="AG192">
            <v>1</v>
          </cell>
          <cell r="AH192" t="e">
            <v>#N/A</v>
          </cell>
          <cell r="AI192">
            <v>0</v>
          </cell>
          <cell r="AJ192">
            <v>0</v>
          </cell>
          <cell r="AL192" t="e">
            <v>#N/A</v>
          </cell>
          <cell r="AM192" t="e">
            <v>#N/A</v>
          </cell>
          <cell r="AN192" t="str">
            <v/>
          </cell>
          <cell r="AO192" t="str">
            <v>x</v>
          </cell>
        </row>
        <row r="193">
          <cell r="B193" t="str">
            <v>SHA225</v>
          </cell>
          <cell r="C193" t="str">
            <v>Schiene</v>
          </cell>
          <cell r="D193" t="str">
            <v>A225</v>
          </cell>
          <cell r="E193" t="str">
            <v>7/8" x 8'</v>
          </cell>
          <cell r="G193" t="str">
            <v>EA</v>
          </cell>
          <cell r="J193" t="str">
            <v>I</v>
          </cell>
          <cell r="K193">
            <v>0.86</v>
          </cell>
          <cell r="L193">
            <v>13.75</v>
          </cell>
          <cell r="M193">
            <v>0.55000000000000004</v>
          </cell>
          <cell r="N193">
            <v>6.1874999999999991</v>
          </cell>
          <cell r="O193">
            <v>1.8599999999999998E-2</v>
          </cell>
          <cell r="P193">
            <v>0</v>
          </cell>
          <cell r="Q193">
            <v>0</v>
          </cell>
          <cell r="R193">
            <v>6.2060999999999993</v>
          </cell>
          <cell r="S193">
            <v>1</v>
          </cell>
          <cell r="T193">
            <v>2.64</v>
          </cell>
          <cell r="U193">
            <v>16.38</v>
          </cell>
          <cell r="V193">
            <v>2.0000000000003126E-2</v>
          </cell>
          <cell r="X193">
            <v>16.399999999999999</v>
          </cell>
          <cell r="Y193">
            <v>0.31196230598669628</v>
          </cell>
          <cell r="Z193">
            <v>16.350000000000001</v>
          </cell>
          <cell r="AA193">
            <v>3.0000000000000001E-3</v>
          </cell>
          <cell r="AB193" t="str">
            <v>YES</v>
          </cell>
          <cell r="AC193">
            <v>16.399999999999999</v>
          </cell>
          <cell r="AD193" t="str">
            <v>I</v>
          </cell>
          <cell r="AE193" t="e">
            <v>#N/A</v>
          </cell>
          <cell r="AF193" t="e">
            <v>#N/A</v>
          </cell>
          <cell r="AG193">
            <v>1</v>
          </cell>
          <cell r="AH193" t="e">
            <v>#N/A</v>
          </cell>
          <cell r="AI193">
            <v>0</v>
          </cell>
          <cell r="AJ193">
            <v>0</v>
          </cell>
          <cell r="AL193" t="e">
            <v>#N/A</v>
          </cell>
          <cell r="AM193" t="e">
            <v>#N/A</v>
          </cell>
          <cell r="AN193" t="str">
            <v/>
          </cell>
          <cell r="AO193" t="str">
            <v>x</v>
          </cell>
        </row>
        <row r="194">
          <cell r="B194" t="str">
            <v>SHA250</v>
          </cell>
          <cell r="C194" t="str">
            <v>Schiene</v>
          </cell>
          <cell r="D194" t="str">
            <v>A250</v>
          </cell>
          <cell r="E194" t="str">
            <v>1" x 8'</v>
          </cell>
          <cell r="G194" t="str">
            <v>EA</v>
          </cell>
          <cell r="J194" t="str">
            <v>I</v>
          </cell>
          <cell r="K194">
            <v>0.95</v>
          </cell>
          <cell r="L194">
            <v>14.45</v>
          </cell>
          <cell r="M194">
            <v>0.55000000000000004</v>
          </cell>
          <cell r="N194">
            <v>6.5024999999999986</v>
          </cell>
          <cell r="O194">
            <v>1.95E-2</v>
          </cell>
          <cell r="P194">
            <v>0</v>
          </cell>
          <cell r="Q194">
            <v>0</v>
          </cell>
          <cell r="R194">
            <v>6.5219999999999985</v>
          </cell>
          <cell r="S194">
            <v>1</v>
          </cell>
          <cell r="T194">
            <v>2.64</v>
          </cell>
          <cell r="U194">
            <v>17.22</v>
          </cell>
          <cell r="V194">
            <v>0.03</v>
          </cell>
          <cell r="X194">
            <v>17.25</v>
          </cell>
          <cell r="Y194">
            <v>0.31256916996047451</v>
          </cell>
          <cell r="Z194">
            <v>17.2</v>
          </cell>
          <cell r="AA194">
            <v>3.0000000000000001E-3</v>
          </cell>
          <cell r="AB194" t="str">
            <v>YES</v>
          </cell>
          <cell r="AC194">
            <v>17.25</v>
          </cell>
          <cell r="AD194" t="str">
            <v>I</v>
          </cell>
          <cell r="AE194" t="e">
            <v>#N/A</v>
          </cell>
          <cell r="AF194" t="e">
            <v>#N/A</v>
          </cell>
          <cell r="AG194">
            <v>1</v>
          </cell>
          <cell r="AH194" t="e">
            <v>#N/A</v>
          </cell>
          <cell r="AI194">
            <v>0</v>
          </cell>
          <cell r="AJ194">
            <v>0</v>
          </cell>
          <cell r="AL194" t="e">
            <v>#N/A</v>
          </cell>
          <cell r="AM194" t="e">
            <v>#N/A</v>
          </cell>
          <cell r="AN194" t="str">
            <v/>
          </cell>
          <cell r="AO194" t="str">
            <v>x</v>
          </cell>
        </row>
        <row r="195">
          <cell r="B195" t="str">
            <v>SHA275</v>
          </cell>
          <cell r="C195" t="str">
            <v>Schiene</v>
          </cell>
          <cell r="D195" t="str">
            <v>A275</v>
          </cell>
          <cell r="E195" t="str">
            <v>1-1/16" x 8'</v>
          </cell>
          <cell r="G195" t="str">
            <v>EA</v>
          </cell>
          <cell r="J195" t="str">
            <v>I</v>
          </cell>
          <cell r="K195">
            <v>0.97</v>
          </cell>
          <cell r="L195">
            <v>14.99</v>
          </cell>
          <cell r="M195">
            <v>0.55000000000000004</v>
          </cell>
          <cell r="N195">
            <v>6.7454999999999998</v>
          </cell>
          <cell r="O195">
            <v>1.9700000000000002E-2</v>
          </cell>
          <cell r="P195">
            <v>0</v>
          </cell>
          <cell r="Q195">
            <v>0</v>
          </cell>
          <cell r="R195">
            <v>6.7652000000000001</v>
          </cell>
          <cell r="S195">
            <v>1</v>
          </cell>
          <cell r="T195">
            <v>2.64</v>
          </cell>
          <cell r="U195">
            <v>17.86</v>
          </cell>
          <cell r="V195">
            <v>-0.01</v>
          </cell>
          <cell r="X195">
            <v>17.850000000000001</v>
          </cell>
          <cell r="Y195">
            <v>0.31090399796282153</v>
          </cell>
          <cell r="Z195">
            <v>17.8</v>
          </cell>
          <cell r="AA195">
            <v>3.0000000000000001E-3</v>
          </cell>
          <cell r="AB195" t="str">
            <v>YES</v>
          </cell>
          <cell r="AC195">
            <v>17.850000000000001</v>
          </cell>
          <cell r="AD195" t="str">
            <v>I</v>
          </cell>
          <cell r="AE195" t="e">
            <v>#N/A</v>
          </cell>
          <cell r="AF195" t="e">
            <v>#N/A</v>
          </cell>
          <cell r="AG195">
            <v>1</v>
          </cell>
          <cell r="AH195" t="e">
            <v>#N/A</v>
          </cell>
          <cell r="AI195">
            <v>0</v>
          </cell>
          <cell r="AJ195">
            <v>0</v>
          </cell>
          <cell r="AL195" t="e">
            <v>#N/A</v>
          </cell>
          <cell r="AM195" t="e">
            <v>#N/A</v>
          </cell>
          <cell r="AN195" t="str">
            <v/>
          </cell>
          <cell r="AO195" t="str">
            <v>x</v>
          </cell>
        </row>
        <row r="196">
          <cell r="B196" t="str">
            <v>SHA300</v>
          </cell>
          <cell r="C196" t="str">
            <v>Schiene</v>
          </cell>
          <cell r="D196" t="str">
            <v>A300</v>
          </cell>
          <cell r="E196" t="str">
            <v>1-3/16" x 8'</v>
          </cell>
          <cell r="G196" t="str">
            <v>EA</v>
          </cell>
          <cell r="J196" t="str">
            <v>I</v>
          </cell>
          <cell r="K196">
            <v>0.97</v>
          </cell>
          <cell r="L196">
            <v>16.02</v>
          </cell>
          <cell r="M196">
            <v>0.55000000000000004</v>
          </cell>
          <cell r="N196">
            <v>7.2089999999999987</v>
          </cell>
          <cell r="O196">
            <v>1.9700000000000002E-2</v>
          </cell>
          <cell r="P196">
            <v>0</v>
          </cell>
          <cell r="Q196">
            <v>0</v>
          </cell>
          <cell r="R196">
            <v>7.228699999999999</v>
          </cell>
          <cell r="S196">
            <v>1</v>
          </cell>
          <cell r="T196">
            <v>2.64</v>
          </cell>
          <cell r="U196">
            <v>19.079999999999998</v>
          </cell>
          <cell r="V196">
            <v>2.0000000000003126E-2</v>
          </cell>
          <cell r="X196">
            <v>19.100000000000001</v>
          </cell>
          <cell r="Y196">
            <v>0.31188005711565936</v>
          </cell>
          <cell r="Z196">
            <v>19.05</v>
          </cell>
          <cell r="AA196">
            <v>3.0000000000000001E-3</v>
          </cell>
          <cell r="AB196" t="str">
            <v>YES</v>
          </cell>
          <cell r="AC196">
            <v>19.100000000000001</v>
          </cell>
          <cell r="AD196" t="str">
            <v>I</v>
          </cell>
          <cell r="AE196" t="e">
            <v>#N/A</v>
          </cell>
          <cell r="AF196" t="e">
            <v>#N/A</v>
          </cell>
          <cell r="AG196">
            <v>1</v>
          </cell>
          <cell r="AH196" t="e">
            <v>#N/A</v>
          </cell>
          <cell r="AI196">
            <v>0</v>
          </cell>
          <cell r="AJ196">
            <v>0</v>
          </cell>
          <cell r="AL196" t="e">
            <v>#N/A</v>
          </cell>
          <cell r="AM196" t="e">
            <v>#N/A</v>
          </cell>
          <cell r="AN196" t="str">
            <v/>
          </cell>
          <cell r="AO196" t="str">
            <v>x</v>
          </cell>
        </row>
        <row r="197">
          <cell r="B197" t="str">
            <v>SHA60ACB,AKB,AMB,ATB</v>
          </cell>
          <cell r="C197" t="str">
            <v>Schiene</v>
          </cell>
          <cell r="D197" t="str">
            <v xml:space="preserve">A60--- </v>
          </cell>
          <cell r="E197" t="str">
            <v>1/4" x 8'</v>
          </cell>
          <cell r="G197" t="str">
            <v>EA</v>
          </cell>
          <cell r="J197" t="str">
            <v>I</v>
          </cell>
          <cell r="K197">
            <v>0.47</v>
          </cell>
          <cell r="L197">
            <v>12.82</v>
          </cell>
          <cell r="M197">
            <v>0.55000000000000004</v>
          </cell>
          <cell r="N197">
            <v>5.7689999999999992</v>
          </cell>
          <cell r="O197">
            <v>1.4700000000000001E-2</v>
          </cell>
          <cell r="P197">
            <v>0</v>
          </cell>
          <cell r="Q197">
            <v>0</v>
          </cell>
          <cell r="R197">
            <v>5.7836999999999996</v>
          </cell>
          <cell r="S197">
            <v>1</v>
          </cell>
          <cell r="T197">
            <v>2.64</v>
          </cell>
          <cell r="U197">
            <v>15.27</v>
          </cell>
          <cell r="V197">
            <v>3.0000000000001137E-2</v>
          </cell>
          <cell r="X197">
            <v>15.3</v>
          </cell>
          <cell r="Y197">
            <v>0.31269162210338691</v>
          </cell>
          <cell r="Z197">
            <v>15.25</v>
          </cell>
          <cell r="AA197">
            <v>3.0000000000000001E-3</v>
          </cell>
          <cell r="AB197" t="str">
            <v>YES</v>
          </cell>
          <cell r="AC197">
            <v>15.3</v>
          </cell>
          <cell r="AD197" t="str">
            <v>I</v>
          </cell>
          <cell r="AE197" t="e">
            <v>#N/A</v>
          </cell>
          <cell r="AF197" t="e">
            <v>#N/A</v>
          </cell>
          <cell r="AG197">
            <v>1</v>
          </cell>
          <cell r="AH197" t="e">
            <v>#N/A</v>
          </cell>
          <cell r="AI197">
            <v>0</v>
          </cell>
          <cell r="AJ197">
            <v>0</v>
          </cell>
          <cell r="AL197" t="e">
            <v>#N/A</v>
          </cell>
          <cell r="AM197" t="e">
            <v>#N/A</v>
          </cell>
          <cell r="AN197" t="str">
            <v/>
          </cell>
          <cell r="AO197" t="str">
            <v>x</v>
          </cell>
        </row>
        <row r="198">
          <cell r="B198" t="str">
            <v>SHA80ACB,AKB,AMB,ATB</v>
          </cell>
          <cell r="C198" t="str">
            <v>Schiene</v>
          </cell>
          <cell r="D198" t="str">
            <v xml:space="preserve">A80--- </v>
          </cell>
          <cell r="E198" t="str">
            <v>5/16" x 8'</v>
          </cell>
          <cell r="G198" t="str">
            <v>EA</v>
          </cell>
          <cell r="H198" t="str">
            <v>Stock</v>
          </cell>
          <cell r="J198" t="str">
            <v>I</v>
          </cell>
          <cell r="K198">
            <v>0.51</v>
          </cell>
          <cell r="L198">
            <v>13.85</v>
          </cell>
          <cell r="M198">
            <v>0.55000000000000004</v>
          </cell>
          <cell r="N198">
            <v>6.232499999999999</v>
          </cell>
          <cell r="O198">
            <v>1.5100000000000001E-2</v>
          </cell>
          <cell r="P198">
            <v>0</v>
          </cell>
          <cell r="Q198">
            <v>0</v>
          </cell>
          <cell r="R198">
            <v>6.2475999999999994</v>
          </cell>
          <cell r="S198">
            <v>1</v>
          </cell>
          <cell r="T198">
            <v>2.64</v>
          </cell>
          <cell r="U198">
            <v>16.489999999999998</v>
          </cell>
          <cell r="V198">
            <v>1.0000000000005116E-2</v>
          </cell>
          <cell r="X198">
            <v>16.5</v>
          </cell>
          <cell r="Y198">
            <v>0.31155922865013791</v>
          </cell>
          <cell r="Z198">
            <v>16.45</v>
          </cell>
          <cell r="AA198">
            <v>3.0000000000000001E-3</v>
          </cell>
          <cell r="AB198" t="str">
            <v>YES</v>
          </cell>
          <cell r="AC198">
            <v>16.5</v>
          </cell>
          <cell r="AD198" t="str">
            <v>I</v>
          </cell>
          <cell r="AE198" t="e">
            <v>#N/A</v>
          </cell>
          <cell r="AF198" t="e">
            <v>#N/A</v>
          </cell>
          <cell r="AG198">
            <v>1</v>
          </cell>
          <cell r="AH198" t="e">
            <v>#N/A</v>
          </cell>
          <cell r="AI198">
            <v>0</v>
          </cell>
          <cell r="AJ198">
            <v>0</v>
          </cell>
          <cell r="AL198" t="e">
            <v>#N/A</v>
          </cell>
          <cell r="AM198" t="e">
            <v>#N/A</v>
          </cell>
          <cell r="AN198" t="str">
            <v/>
          </cell>
          <cell r="AO198" t="str">
            <v>x</v>
          </cell>
        </row>
        <row r="199">
          <cell r="B199" t="str">
            <v>SHA100ACB,AKB,AMB,ATB</v>
          </cell>
          <cell r="C199" t="str">
            <v>Schiene</v>
          </cell>
          <cell r="D199" t="str">
            <v xml:space="preserve">A100--- </v>
          </cell>
          <cell r="E199" t="str">
            <v>3/8" x 8'</v>
          </cell>
          <cell r="G199" t="str">
            <v>EA</v>
          </cell>
          <cell r="H199" t="str">
            <v>Stock</v>
          </cell>
          <cell r="J199" t="str">
            <v>I</v>
          </cell>
          <cell r="K199">
            <v>0.56999999999999995</v>
          </cell>
          <cell r="L199">
            <v>14.75</v>
          </cell>
          <cell r="M199">
            <v>0.55000000000000004</v>
          </cell>
          <cell r="N199">
            <v>6.6374999999999993</v>
          </cell>
          <cell r="O199">
            <v>1.5699999999999999E-2</v>
          </cell>
          <cell r="P199">
            <v>0</v>
          </cell>
          <cell r="Q199">
            <v>0</v>
          </cell>
          <cell r="R199">
            <v>6.6531999999999991</v>
          </cell>
          <cell r="S199">
            <v>1</v>
          </cell>
          <cell r="T199">
            <v>2.64</v>
          </cell>
          <cell r="U199">
            <v>17.559999999999999</v>
          </cell>
          <cell r="V199">
            <v>-0.01</v>
          </cell>
          <cell r="X199">
            <v>17.55</v>
          </cell>
          <cell r="Y199">
            <v>0.31072779072779094</v>
          </cell>
          <cell r="Z199">
            <v>17.55</v>
          </cell>
          <cell r="AA199" t="str">
            <v/>
          </cell>
          <cell r="AB199" t="str">
            <v/>
          </cell>
          <cell r="AC199">
            <v>17.55</v>
          </cell>
          <cell r="AD199" t="str">
            <v>I</v>
          </cell>
          <cell r="AE199" t="e">
            <v>#N/A</v>
          </cell>
          <cell r="AF199" t="e">
            <v>#N/A</v>
          </cell>
          <cell r="AG199">
            <v>1</v>
          </cell>
          <cell r="AH199" t="e">
            <v>#N/A</v>
          </cell>
          <cell r="AI199">
            <v>0</v>
          </cell>
          <cell r="AJ199">
            <v>0</v>
          </cell>
          <cell r="AL199" t="e">
            <v>#N/A</v>
          </cell>
          <cell r="AM199" t="e">
            <v>#N/A</v>
          </cell>
          <cell r="AN199" t="str">
            <v/>
          </cell>
          <cell r="AO199" t="str">
            <v>x</v>
          </cell>
        </row>
        <row r="200">
          <cell r="B200" t="str">
            <v>SHA125ACB,AKB,AMB,ATB</v>
          </cell>
          <cell r="C200" t="str">
            <v>Schiene</v>
          </cell>
          <cell r="D200" t="str">
            <v xml:space="preserve">A125--- </v>
          </cell>
          <cell r="E200" t="str">
            <v>1/2" x 8'</v>
          </cell>
          <cell r="G200" t="str">
            <v>EA</v>
          </cell>
          <cell r="J200" t="str">
            <v>I</v>
          </cell>
          <cell r="K200">
            <v>0.6</v>
          </cell>
          <cell r="L200">
            <v>15.73</v>
          </cell>
          <cell r="M200">
            <v>0.55000000000000004</v>
          </cell>
          <cell r="N200">
            <v>7.0784999999999991</v>
          </cell>
          <cell r="O200">
            <v>1.6E-2</v>
          </cell>
          <cell r="P200">
            <v>0</v>
          </cell>
          <cell r="Q200">
            <v>0</v>
          </cell>
          <cell r="R200">
            <v>7.0944999999999991</v>
          </cell>
          <cell r="S200">
            <v>1</v>
          </cell>
          <cell r="T200">
            <v>2.64</v>
          </cell>
          <cell r="U200">
            <v>18.73</v>
          </cell>
          <cell r="V200">
            <v>0.02</v>
          </cell>
          <cell r="X200">
            <v>18.75</v>
          </cell>
          <cell r="Y200">
            <v>0.31204848484848491</v>
          </cell>
          <cell r="Z200">
            <v>18.7</v>
          </cell>
          <cell r="AA200">
            <v>3.0000000000000001E-3</v>
          </cell>
          <cell r="AB200" t="str">
            <v>YES</v>
          </cell>
          <cell r="AC200">
            <v>18.75</v>
          </cell>
          <cell r="AD200" t="str">
            <v>I</v>
          </cell>
          <cell r="AE200" t="e">
            <v>#N/A</v>
          </cell>
          <cell r="AF200" t="e">
            <v>#N/A</v>
          </cell>
          <cell r="AG200">
            <v>1</v>
          </cell>
          <cell r="AH200" t="e">
            <v>#N/A</v>
          </cell>
          <cell r="AI200">
            <v>0</v>
          </cell>
          <cell r="AJ200">
            <v>0</v>
          </cell>
          <cell r="AL200" t="e">
            <v>#N/A</v>
          </cell>
          <cell r="AM200" t="e">
            <v>#N/A</v>
          </cell>
          <cell r="AN200" t="str">
            <v/>
          </cell>
          <cell r="AO200" t="str">
            <v>x</v>
          </cell>
        </row>
        <row r="201">
          <cell r="B201" t="str">
            <v>SHE60EB</v>
          </cell>
          <cell r="C201" t="str">
            <v>Schiene</v>
          </cell>
          <cell r="D201" t="str">
            <v>E60EB</v>
          </cell>
          <cell r="E201" t="str">
            <v>1/4"</v>
          </cell>
          <cell r="G201" t="str">
            <v>EA</v>
          </cell>
          <cell r="J201" t="str">
            <v>I</v>
          </cell>
          <cell r="K201">
            <v>1.1100000000000001</v>
          </cell>
          <cell r="L201">
            <v>33.96</v>
          </cell>
          <cell r="M201">
            <v>0.55000000000000004</v>
          </cell>
          <cell r="N201">
            <v>15.281999999999998</v>
          </cell>
          <cell r="O201">
            <v>2.1100000000000001E-2</v>
          </cell>
          <cell r="P201">
            <v>0</v>
          </cell>
          <cell r="Q201">
            <v>0</v>
          </cell>
          <cell r="R201">
            <v>15.303099999999999</v>
          </cell>
          <cell r="S201">
            <v>1</v>
          </cell>
          <cell r="T201">
            <v>2.64</v>
          </cell>
          <cell r="U201">
            <v>40.4</v>
          </cell>
          <cell r="V201">
            <v>0</v>
          </cell>
          <cell r="X201">
            <v>40.4</v>
          </cell>
          <cell r="Y201">
            <v>0.31129162916291642</v>
          </cell>
          <cell r="Z201">
            <v>40.35</v>
          </cell>
          <cell r="AA201">
            <v>1E-3</v>
          </cell>
          <cell r="AB201" t="str">
            <v>YES</v>
          </cell>
          <cell r="AC201">
            <v>40.4</v>
          </cell>
          <cell r="AD201" t="str">
            <v>I</v>
          </cell>
          <cell r="AE201" t="e">
            <v>#N/A</v>
          </cell>
          <cell r="AF201" t="e">
            <v>#N/A</v>
          </cell>
          <cell r="AG201">
            <v>1</v>
          </cell>
          <cell r="AH201" t="e">
            <v>#N/A</v>
          </cell>
          <cell r="AI201">
            <v>0</v>
          </cell>
          <cell r="AJ201">
            <v>0</v>
          </cell>
          <cell r="AL201" t="e">
            <v>#N/A</v>
          </cell>
          <cell r="AM201" t="e">
            <v>#N/A</v>
          </cell>
          <cell r="AN201" t="str">
            <v/>
          </cell>
          <cell r="AO201" t="str">
            <v>x</v>
          </cell>
        </row>
        <row r="202">
          <cell r="B202" t="str">
            <v>SHE80EB</v>
          </cell>
          <cell r="C202" t="str">
            <v>Schiene</v>
          </cell>
          <cell r="D202" t="str">
            <v>E80EB</v>
          </cell>
          <cell r="E202" t="str">
            <v>5/16"</v>
          </cell>
          <cell r="G202" t="str">
            <v>EA</v>
          </cell>
          <cell r="J202" t="str">
            <v>I</v>
          </cell>
          <cell r="K202">
            <v>1.1100000000000001</v>
          </cell>
          <cell r="L202">
            <v>35.24</v>
          </cell>
          <cell r="M202">
            <v>0.55000000000000004</v>
          </cell>
          <cell r="N202">
            <v>15.857999999999999</v>
          </cell>
          <cell r="O202">
            <v>2.1100000000000001E-2</v>
          </cell>
          <cell r="P202">
            <v>0</v>
          </cell>
          <cell r="Q202">
            <v>0</v>
          </cell>
          <cell r="R202">
            <v>15.879099999999999</v>
          </cell>
          <cell r="S202">
            <v>1</v>
          </cell>
          <cell r="T202">
            <v>2.64</v>
          </cell>
          <cell r="U202">
            <v>41.92</v>
          </cell>
          <cell r="V202">
            <v>0.03</v>
          </cell>
          <cell r="X202">
            <v>41.95</v>
          </cell>
          <cell r="Y202">
            <v>0.31177375663668888</v>
          </cell>
          <cell r="Z202">
            <v>41.9</v>
          </cell>
          <cell r="AA202">
            <v>1E-3</v>
          </cell>
          <cell r="AB202" t="str">
            <v>YES</v>
          </cell>
          <cell r="AC202">
            <v>41.95</v>
          </cell>
          <cell r="AD202" t="str">
            <v>I</v>
          </cell>
          <cell r="AE202" t="e">
            <v>#N/A</v>
          </cell>
          <cell r="AF202" t="e">
            <v>#N/A</v>
          </cell>
          <cell r="AG202">
            <v>1</v>
          </cell>
          <cell r="AH202" t="e">
            <v>#N/A</v>
          </cell>
          <cell r="AI202">
            <v>0</v>
          </cell>
          <cell r="AJ202">
            <v>0</v>
          </cell>
          <cell r="AL202" t="e">
            <v>#N/A</v>
          </cell>
          <cell r="AM202" t="e">
            <v>#N/A</v>
          </cell>
          <cell r="AN202" t="str">
            <v/>
          </cell>
          <cell r="AO202" t="str">
            <v>x</v>
          </cell>
        </row>
        <row r="203">
          <cell r="B203" t="str">
            <v>SHE100EB</v>
          </cell>
          <cell r="C203" t="str">
            <v>Schiene</v>
          </cell>
          <cell r="D203" t="str">
            <v>E100EB</v>
          </cell>
          <cell r="E203" t="str">
            <v>3/8"</v>
          </cell>
          <cell r="G203" t="str">
            <v>EA</v>
          </cell>
          <cell r="J203" t="str">
            <v>I</v>
          </cell>
          <cell r="K203">
            <v>1.1100000000000001</v>
          </cell>
          <cell r="L203">
            <v>37.159999999999997</v>
          </cell>
          <cell r="M203">
            <v>0.55000000000000004</v>
          </cell>
          <cell r="N203">
            <v>16.721999999999998</v>
          </cell>
          <cell r="O203">
            <v>2.1100000000000001E-2</v>
          </cell>
          <cell r="P203">
            <v>0</v>
          </cell>
          <cell r="Q203">
            <v>0</v>
          </cell>
          <cell r="R203">
            <v>16.743099999999998</v>
          </cell>
          <cell r="S203">
            <v>1</v>
          </cell>
          <cell r="T203">
            <v>2.64</v>
          </cell>
          <cell r="U203">
            <v>44.2</v>
          </cell>
          <cell r="V203">
            <v>0</v>
          </cell>
          <cell r="X203">
            <v>44.2</v>
          </cell>
          <cell r="Y203">
            <v>0.31126696832579198</v>
          </cell>
          <cell r="Z203">
            <v>44.15</v>
          </cell>
          <cell r="AA203">
            <v>1E-3</v>
          </cell>
          <cell r="AB203" t="str">
            <v>YES</v>
          </cell>
          <cell r="AC203">
            <v>44.2</v>
          </cell>
          <cell r="AD203" t="str">
            <v>I</v>
          </cell>
          <cell r="AE203" t="e">
            <v>#N/A</v>
          </cell>
          <cell r="AF203" t="e">
            <v>#N/A</v>
          </cell>
          <cell r="AG203">
            <v>1</v>
          </cell>
          <cell r="AH203" t="e">
            <v>#N/A</v>
          </cell>
          <cell r="AI203">
            <v>0</v>
          </cell>
          <cell r="AJ203">
            <v>0</v>
          </cell>
          <cell r="AL203" t="e">
            <v>#N/A</v>
          </cell>
          <cell r="AM203" t="e">
            <v>#N/A</v>
          </cell>
          <cell r="AN203" t="str">
            <v/>
          </cell>
          <cell r="AO203" t="str">
            <v>x</v>
          </cell>
        </row>
        <row r="204">
          <cell r="B204" t="str">
            <v>SHE125EB</v>
          </cell>
          <cell r="C204" t="str">
            <v>Schiene</v>
          </cell>
          <cell r="D204" t="str">
            <v>E125EB</v>
          </cell>
          <cell r="E204" t="str">
            <v>1/2"</v>
          </cell>
          <cell r="G204" t="str">
            <v>EA</v>
          </cell>
          <cell r="J204" t="str">
            <v>I</v>
          </cell>
          <cell r="K204">
            <v>1.1100000000000001</v>
          </cell>
          <cell r="L204">
            <v>38.44</v>
          </cell>
          <cell r="M204">
            <v>0.55000000000000004</v>
          </cell>
          <cell r="N204">
            <v>17.297999999999998</v>
          </cell>
          <cell r="O204">
            <v>2.1100000000000001E-2</v>
          </cell>
          <cell r="P204">
            <v>0</v>
          </cell>
          <cell r="Q204">
            <v>0</v>
          </cell>
          <cell r="R204">
            <v>17.319099999999999</v>
          </cell>
          <cell r="S204">
            <v>1</v>
          </cell>
          <cell r="T204">
            <v>2.64</v>
          </cell>
          <cell r="U204">
            <v>45.72</v>
          </cell>
          <cell r="V204">
            <v>0.03</v>
          </cell>
          <cell r="X204">
            <v>45.75</v>
          </cell>
          <cell r="Y204">
            <v>0.31170988574267272</v>
          </cell>
          <cell r="Z204">
            <v>45.7</v>
          </cell>
          <cell r="AA204">
            <v>1E-3</v>
          </cell>
          <cell r="AB204" t="str">
            <v>YES</v>
          </cell>
          <cell r="AC204">
            <v>45.75</v>
          </cell>
          <cell r="AD204" t="str">
            <v>I</v>
          </cell>
          <cell r="AE204" t="e">
            <v>#N/A</v>
          </cell>
          <cell r="AF204" t="e">
            <v>#N/A</v>
          </cell>
          <cell r="AG204">
            <v>1</v>
          </cell>
          <cell r="AH204" t="e">
            <v>#N/A</v>
          </cell>
          <cell r="AI204">
            <v>0</v>
          </cell>
          <cell r="AJ204">
            <v>0</v>
          </cell>
          <cell r="AL204" t="e">
            <v>#N/A</v>
          </cell>
          <cell r="AM204" t="e">
            <v>#N/A</v>
          </cell>
          <cell r="AN204" t="str">
            <v/>
          </cell>
          <cell r="AO204" t="str">
            <v>x</v>
          </cell>
        </row>
        <row r="205">
          <cell r="B205" t="str">
            <v>SHAE20</v>
          </cell>
          <cell r="C205" t="str">
            <v>Schiene</v>
          </cell>
          <cell r="D205" t="str">
            <v>AE20</v>
          </cell>
          <cell r="E205" t="str">
            <v>3/32" x 8'</v>
          </cell>
          <cell r="G205" t="str">
            <v>EA</v>
          </cell>
          <cell r="J205" t="str">
            <v>I</v>
          </cell>
          <cell r="K205">
            <v>0.3</v>
          </cell>
          <cell r="L205">
            <v>11.03</v>
          </cell>
          <cell r="M205">
            <v>0.55000000000000004</v>
          </cell>
          <cell r="N205">
            <v>4.9634999999999989</v>
          </cell>
          <cell r="O205">
            <v>1.3000000000000001E-2</v>
          </cell>
          <cell r="P205">
            <v>0</v>
          </cell>
          <cell r="Q205">
            <v>0</v>
          </cell>
          <cell r="R205">
            <v>4.9764999999999988</v>
          </cell>
          <cell r="S205">
            <v>1</v>
          </cell>
          <cell r="T205">
            <v>2.64</v>
          </cell>
          <cell r="U205">
            <v>13.14</v>
          </cell>
          <cell r="V205">
            <v>0.01</v>
          </cell>
          <cell r="X205">
            <v>13.15</v>
          </cell>
          <cell r="Y205">
            <v>0.31192533702039432</v>
          </cell>
          <cell r="Z205">
            <v>13.1</v>
          </cell>
          <cell r="AA205">
            <v>4.0000000000000001E-3</v>
          </cell>
          <cell r="AB205" t="str">
            <v>YES</v>
          </cell>
          <cell r="AC205">
            <v>13.15</v>
          </cell>
          <cell r="AD205" t="str">
            <v>I</v>
          </cell>
          <cell r="AE205" t="e">
            <v>#N/A</v>
          </cell>
          <cell r="AF205" t="e">
            <v>#N/A</v>
          </cell>
          <cell r="AG205">
            <v>1</v>
          </cell>
          <cell r="AH205" t="e">
            <v>#N/A</v>
          </cell>
          <cell r="AI205">
            <v>0</v>
          </cell>
          <cell r="AJ205">
            <v>0</v>
          </cell>
          <cell r="AL205" t="e">
            <v>#N/A</v>
          </cell>
          <cell r="AM205" t="e">
            <v>#N/A</v>
          </cell>
          <cell r="AN205" t="str">
            <v/>
          </cell>
          <cell r="AO205" t="str">
            <v>x</v>
          </cell>
        </row>
        <row r="206">
          <cell r="B206" t="str">
            <v>SHAE30</v>
          </cell>
          <cell r="C206" t="str">
            <v>Schiene</v>
          </cell>
          <cell r="D206" t="str">
            <v>AE30</v>
          </cell>
          <cell r="E206" t="str">
            <v>1/8" x 8'</v>
          </cell>
          <cell r="G206" t="str">
            <v>EA</v>
          </cell>
          <cell r="J206" t="str">
            <v>I</v>
          </cell>
          <cell r="K206">
            <v>0.34</v>
          </cell>
          <cell r="L206">
            <v>11.54</v>
          </cell>
          <cell r="M206">
            <v>0.55000000000000004</v>
          </cell>
          <cell r="N206">
            <v>5.1929999999999987</v>
          </cell>
          <cell r="O206">
            <v>1.34E-2</v>
          </cell>
          <cell r="P206">
            <v>0</v>
          </cell>
          <cell r="Q206">
            <v>0</v>
          </cell>
          <cell r="R206">
            <v>5.2063999999999986</v>
          </cell>
          <cell r="S206">
            <v>1</v>
          </cell>
          <cell r="T206">
            <v>2.64</v>
          </cell>
          <cell r="U206">
            <v>13.74</v>
          </cell>
          <cell r="V206">
            <v>0.01</v>
          </cell>
          <cell r="X206">
            <v>13.75</v>
          </cell>
          <cell r="Y206">
            <v>0.31155041322314075</v>
          </cell>
          <cell r="Z206">
            <v>13.7</v>
          </cell>
          <cell r="AA206">
            <v>4.0000000000000001E-3</v>
          </cell>
          <cell r="AB206" t="str">
            <v>YES</v>
          </cell>
          <cell r="AC206">
            <v>13.75</v>
          </cell>
          <cell r="AD206" t="str">
            <v>I</v>
          </cell>
          <cell r="AE206" t="e">
            <v>#N/A</v>
          </cell>
          <cell r="AF206" t="e">
            <v>#N/A</v>
          </cell>
          <cell r="AG206">
            <v>1</v>
          </cell>
          <cell r="AH206" t="e">
            <v>#N/A</v>
          </cell>
          <cell r="AI206">
            <v>0</v>
          </cell>
          <cell r="AJ206">
            <v>0</v>
          </cell>
          <cell r="AL206" t="e">
            <v>#N/A</v>
          </cell>
          <cell r="AM206" t="e">
            <v>#N/A</v>
          </cell>
          <cell r="AN206" t="str">
            <v/>
          </cell>
          <cell r="AO206" t="str">
            <v>x</v>
          </cell>
        </row>
        <row r="207">
          <cell r="B207" t="str">
            <v>SHAE45</v>
          </cell>
          <cell r="C207" t="str">
            <v>Schiene</v>
          </cell>
          <cell r="D207" t="str">
            <v>AE45</v>
          </cell>
          <cell r="E207" t="str">
            <v>3/16" x 8'</v>
          </cell>
          <cell r="G207" t="str">
            <v>EA</v>
          </cell>
          <cell r="J207" t="str">
            <v>I</v>
          </cell>
          <cell r="K207">
            <v>0.44</v>
          </cell>
          <cell r="L207">
            <v>11.83</v>
          </cell>
          <cell r="M207">
            <v>0.55000000000000004</v>
          </cell>
          <cell r="N207">
            <v>5.3234999999999992</v>
          </cell>
          <cell r="O207">
            <v>1.44E-2</v>
          </cell>
          <cell r="P207">
            <v>0</v>
          </cell>
          <cell r="Q207">
            <v>0</v>
          </cell>
          <cell r="R207">
            <v>5.3378999999999994</v>
          </cell>
          <cell r="S207">
            <v>1</v>
          </cell>
          <cell r="T207">
            <v>2.64</v>
          </cell>
          <cell r="U207">
            <v>14.09</v>
          </cell>
          <cell r="V207">
            <v>1.0000000000005116E-2</v>
          </cell>
          <cell r="X207">
            <v>14.1</v>
          </cell>
          <cell r="Y207">
            <v>0.3116827852998067</v>
          </cell>
          <cell r="Z207">
            <v>14.05</v>
          </cell>
          <cell r="AA207">
            <v>4.0000000000000001E-3</v>
          </cell>
          <cell r="AB207" t="str">
            <v>YES</v>
          </cell>
          <cell r="AC207">
            <v>14.1</v>
          </cell>
          <cell r="AD207" t="str">
            <v>I</v>
          </cell>
          <cell r="AE207" t="e">
            <v>#N/A</v>
          </cell>
          <cell r="AF207" t="e">
            <v>#N/A</v>
          </cell>
          <cell r="AG207">
            <v>1</v>
          </cell>
          <cell r="AH207" t="e">
            <v>#N/A</v>
          </cell>
          <cell r="AI207">
            <v>0</v>
          </cell>
          <cell r="AJ207">
            <v>0</v>
          </cell>
          <cell r="AL207" t="e">
            <v>#N/A</v>
          </cell>
          <cell r="AM207" t="e">
            <v>#N/A</v>
          </cell>
          <cell r="AN207" t="str">
            <v/>
          </cell>
          <cell r="AO207" t="str">
            <v>x</v>
          </cell>
        </row>
        <row r="208">
          <cell r="B208" t="str">
            <v>SHAE60</v>
          </cell>
          <cell r="C208" t="str">
            <v>Schiene</v>
          </cell>
          <cell r="D208" t="str">
            <v>AE60</v>
          </cell>
          <cell r="E208" t="str">
            <v>1/4" x 8'</v>
          </cell>
          <cell r="G208" t="str">
            <v>EA</v>
          </cell>
          <cell r="H208" t="str">
            <v>Stock</v>
          </cell>
          <cell r="J208" t="str">
            <v>I</v>
          </cell>
          <cell r="K208">
            <v>0.39</v>
          </cell>
          <cell r="L208">
            <v>12.34</v>
          </cell>
          <cell r="M208">
            <v>0.55000000000000004</v>
          </cell>
          <cell r="N208">
            <v>5.552999999999999</v>
          </cell>
          <cell r="O208">
            <v>1.3900000000000001E-2</v>
          </cell>
          <cell r="P208">
            <v>0</v>
          </cell>
          <cell r="Q208">
            <v>0</v>
          </cell>
          <cell r="R208">
            <v>5.5668999999999986</v>
          </cell>
          <cell r="S208">
            <v>1</v>
          </cell>
          <cell r="T208">
            <v>2.64</v>
          </cell>
          <cell r="U208">
            <v>14.7</v>
          </cell>
          <cell r="V208">
            <v>0</v>
          </cell>
          <cell r="X208">
            <v>14.7</v>
          </cell>
          <cell r="Y208">
            <v>0.31145330859616599</v>
          </cell>
          <cell r="Z208">
            <v>14.65</v>
          </cell>
          <cell r="AA208">
            <v>3.0000000000000001E-3</v>
          </cell>
          <cell r="AB208" t="str">
            <v>YES</v>
          </cell>
          <cell r="AC208">
            <v>14.7</v>
          </cell>
          <cell r="AD208" t="str">
            <v>I</v>
          </cell>
          <cell r="AE208" t="e">
            <v>#N/A</v>
          </cell>
          <cell r="AF208" t="e">
            <v>#N/A</v>
          </cell>
          <cell r="AG208">
            <v>1</v>
          </cell>
          <cell r="AH208" t="e">
            <v>#N/A</v>
          </cell>
          <cell r="AI208">
            <v>0</v>
          </cell>
          <cell r="AJ208">
            <v>0</v>
          </cell>
          <cell r="AL208" t="e">
            <v>#N/A</v>
          </cell>
          <cell r="AM208" t="e">
            <v>#N/A</v>
          </cell>
          <cell r="AN208" t="str">
            <v/>
          </cell>
          <cell r="AO208" t="str">
            <v>x</v>
          </cell>
        </row>
        <row r="209">
          <cell r="B209" t="str">
            <v>SHAE70</v>
          </cell>
          <cell r="C209" t="str">
            <v>Schiene</v>
          </cell>
          <cell r="D209" t="str">
            <v>AE70</v>
          </cell>
          <cell r="E209" t="str">
            <v>9/32" x 8'</v>
          </cell>
          <cell r="G209" t="str">
            <v>EA</v>
          </cell>
          <cell r="J209" t="str">
            <v>I</v>
          </cell>
          <cell r="K209">
            <v>0.48</v>
          </cell>
          <cell r="L209">
            <v>12.84</v>
          </cell>
          <cell r="M209">
            <v>0.55000000000000004</v>
          </cell>
          <cell r="N209">
            <v>5.7779999999999996</v>
          </cell>
          <cell r="O209">
            <v>1.4800000000000001E-2</v>
          </cell>
          <cell r="P209">
            <v>0</v>
          </cell>
          <cell r="Q209">
            <v>0</v>
          </cell>
          <cell r="R209">
            <v>5.7927999999999997</v>
          </cell>
          <cell r="S209">
            <v>1</v>
          </cell>
          <cell r="T209">
            <v>2.64</v>
          </cell>
          <cell r="U209">
            <v>15.29</v>
          </cell>
          <cell r="V209">
            <v>1.0000000000005116E-2</v>
          </cell>
          <cell r="X209">
            <v>15.3</v>
          </cell>
          <cell r="Y209">
            <v>0.31161021984551407</v>
          </cell>
          <cell r="Z209">
            <v>15.25</v>
          </cell>
          <cell r="AA209">
            <v>3.0000000000000001E-3</v>
          </cell>
          <cell r="AB209" t="str">
            <v>YES</v>
          </cell>
          <cell r="AC209">
            <v>15.3</v>
          </cell>
          <cell r="AD209" t="str">
            <v>I</v>
          </cell>
          <cell r="AE209" t="e">
            <v>#N/A</v>
          </cell>
          <cell r="AF209" t="e">
            <v>#N/A</v>
          </cell>
          <cell r="AG209">
            <v>1</v>
          </cell>
          <cell r="AH209" t="e">
            <v>#N/A</v>
          </cell>
          <cell r="AI209">
            <v>0</v>
          </cell>
          <cell r="AJ209">
            <v>0</v>
          </cell>
          <cell r="AL209" t="e">
            <v>#N/A</v>
          </cell>
          <cell r="AM209" t="e">
            <v>#N/A</v>
          </cell>
          <cell r="AN209" t="str">
            <v/>
          </cell>
          <cell r="AO209" t="str">
            <v>x</v>
          </cell>
        </row>
        <row r="210">
          <cell r="B210" t="str">
            <v>SHAE80</v>
          </cell>
          <cell r="C210" t="str">
            <v>Schiene</v>
          </cell>
          <cell r="D210" t="str">
            <v>AE80</v>
          </cell>
          <cell r="E210" t="str">
            <v>5/16" x 8'</v>
          </cell>
          <cell r="G210" t="str">
            <v>EA</v>
          </cell>
          <cell r="H210" t="str">
            <v>Stock</v>
          </cell>
          <cell r="J210" t="str">
            <v>I</v>
          </cell>
          <cell r="K210">
            <v>0.45</v>
          </cell>
          <cell r="L210">
            <v>13.13</v>
          </cell>
          <cell r="M210">
            <v>0.55000000000000004</v>
          </cell>
          <cell r="N210">
            <v>5.9085000000000001</v>
          </cell>
          <cell r="O210">
            <v>1.4500000000000001E-2</v>
          </cell>
          <cell r="P210">
            <v>0</v>
          </cell>
          <cell r="Q210">
            <v>0</v>
          </cell>
          <cell r="R210">
            <v>5.923</v>
          </cell>
          <cell r="S210">
            <v>1</v>
          </cell>
          <cell r="T210">
            <v>2.64</v>
          </cell>
          <cell r="U210">
            <v>15.64</v>
          </cell>
          <cell r="V210">
            <v>0.01</v>
          </cell>
          <cell r="X210">
            <v>15.65</v>
          </cell>
          <cell r="Y210">
            <v>0.31187917513796121</v>
          </cell>
          <cell r="Z210">
            <v>15.6</v>
          </cell>
          <cell r="AA210">
            <v>3.0000000000000001E-3</v>
          </cell>
          <cell r="AB210" t="str">
            <v>YES</v>
          </cell>
          <cell r="AC210">
            <v>15.65</v>
          </cell>
          <cell r="AD210" t="str">
            <v>I</v>
          </cell>
          <cell r="AE210" t="e">
            <v>#N/A</v>
          </cell>
          <cell r="AF210" t="e">
            <v>#N/A</v>
          </cell>
          <cell r="AG210">
            <v>1</v>
          </cell>
          <cell r="AH210" t="e">
            <v>#N/A</v>
          </cell>
          <cell r="AI210">
            <v>0</v>
          </cell>
          <cell r="AJ210">
            <v>0</v>
          </cell>
          <cell r="AL210" t="e">
            <v>#N/A</v>
          </cell>
          <cell r="AM210" t="e">
            <v>#N/A</v>
          </cell>
          <cell r="AN210" t="str">
            <v/>
          </cell>
          <cell r="AO210" t="str">
            <v>x</v>
          </cell>
        </row>
        <row r="211">
          <cell r="B211" t="str">
            <v>SHAE90</v>
          </cell>
          <cell r="C211" t="str">
            <v>Schiene</v>
          </cell>
          <cell r="D211" t="str">
            <v>AE90</v>
          </cell>
          <cell r="E211" t="str">
            <v>11/32" x 8'</v>
          </cell>
          <cell r="G211" t="str">
            <v>EA</v>
          </cell>
          <cell r="J211" t="str">
            <v>I</v>
          </cell>
          <cell r="K211">
            <v>0.48</v>
          </cell>
          <cell r="L211">
            <v>13.55</v>
          </cell>
          <cell r="M211">
            <v>0.55000000000000004</v>
          </cell>
          <cell r="N211">
            <v>6.0975000000000001</v>
          </cell>
          <cell r="O211">
            <v>1.4800000000000001E-2</v>
          </cell>
          <cell r="P211">
            <v>0</v>
          </cell>
          <cell r="Q211">
            <v>0</v>
          </cell>
          <cell r="R211">
            <v>6.1123000000000003</v>
          </cell>
          <cell r="S211">
            <v>1</v>
          </cell>
          <cell r="T211">
            <v>2.64</v>
          </cell>
          <cell r="U211">
            <v>16.14</v>
          </cell>
          <cell r="V211">
            <v>0.01</v>
          </cell>
          <cell r="X211">
            <v>16.149999999999999</v>
          </cell>
          <cell r="Y211">
            <v>0.31187165775401071</v>
          </cell>
          <cell r="Z211">
            <v>16.100000000000001</v>
          </cell>
          <cell r="AA211">
            <v>3.0000000000000001E-3</v>
          </cell>
          <cell r="AB211" t="str">
            <v>YES</v>
          </cell>
          <cell r="AC211">
            <v>16.149999999999999</v>
          </cell>
          <cell r="AD211" t="str">
            <v>I</v>
          </cell>
          <cell r="AE211" t="e">
            <v>#N/A</v>
          </cell>
          <cell r="AF211" t="e">
            <v>#N/A</v>
          </cell>
          <cell r="AG211">
            <v>1</v>
          </cell>
          <cell r="AH211" t="e">
            <v>#N/A</v>
          </cell>
          <cell r="AI211">
            <v>0</v>
          </cell>
          <cell r="AJ211">
            <v>0</v>
          </cell>
          <cell r="AL211" t="e">
            <v>#N/A</v>
          </cell>
          <cell r="AM211" t="e">
            <v>#N/A</v>
          </cell>
          <cell r="AN211" t="str">
            <v/>
          </cell>
          <cell r="AO211" t="str">
            <v>x</v>
          </cell>
        </row>
        <row r="212">
          <cell r="B212" t="str">
            <v>SHAE100</v>
          </cell>
          <cell r="C212" t="str">
            <v>Schiene</v>
          </cell>
          <cell r="D212" t="str">
            <v>AE100</v>
          </cell>
          <cell r="E212" t="str">
            <v>3/8" x 8'</v>
          </cell>
          <cell r="G212" t="str">
            <v>EA</v>
          </cell>
          <cell r="H212" t="str">
            <v>Stock</v>
          </cell>
          <cell r="J212" t="str">
            <v>I</v>
          </cell>
          <cell r="K212">
            <v>0.56000000000000005</v>
          </cell>
          <cell r="L212">
            <v>13.93</v>
          </cell>
          <cell r="M212">
            <v>0.55000000000000004</v>
          </cell>
          <cell r="N212">
            <v>6.2684999999999995</v>
          </cell>
          <cell r="O212">
            <v>1.5600000000000001E-2</v>
          </cell>
          <cell r="P212">
            <v>0</v>
          </cell>
          <cell r="Q212">
            <v>0</v>
          </cell>
          <cell r="R212">
            <v>6.2840999999999996</v>
          </cell>
          <cell r="S212">
            <v>1</v>
          </cell>
          <cell r="T212">
            <v>2.64</v>
          </cell>
          <cell r="U212">
            <v>16.59</v>
          </cell>
          <cell r="V212">
            <v>1.0000000000005116E-2</v>
          </cell>
          <cell r="X212">
            <v>16.600000000000001</v>
          </cell>
          <cell r="Y212">
            <v>0.31170865279299026</v>
          </cell>
          <cell r="Z212">
            <v>16.55</v>
          </cell>
          <cell r="AA212">
            <v>3.0000000000000001E-3</v>
          </cell>
          <cell r="AB212" t="str">
            <v>YES</v>
          </cell>
          <cell r="AC212">
            <v>16.600000000000001</v>
          </cell>
          <cell r="AD212" t="str">
            <v>I</v>
          </cell>
          <cell r="AE212" t="e">
            <v>#N/A</v>
          </cell>
          <cell r="AF212" t="e">
            <v>#N/A</v>
          </cell>
          <cell r="AG212">
            <v>1</v>
          </cell>
          <cell r="AH212" t="e">
            <v>#N/A</v>
          </cell>
          <cell r="AI212">
            <v>0</v>
          </cell>
          <cell r="AJ212">
            <v>0</v>
          </cell>
          <cell r="AL212" t="e">
            <v>#N/A</v>
          </cell>
          <cell r="AM212" t="e">
            <v>#N/A</v>
          </cell>
          <cell r="AN212" t="str">
            <v/>
          </cell>
          <cell r="AO212" t="str">
            <v>x</v>
          </cell>
        </row>
        <row r="213">
          <cell r="B213" t="str">
            <v>SHAE110</v>
          </cell>
          <cell r="C213" t="str">
            <v>Schiene</v>
          </cell>
          <cell r="D213" t="str">
            <v>AE110</v>
          </cell>
          <cell r="E213" t="str">
            <v>7/16" x 8'</v>
          </cell>
          <cell r="G213" t="str">
            <v>EA</v>
          </cell>
          <cell r="J213" t="str">
            <v>I</v>
          </cell>
          <cell r="K213">
            <v>0.56999999999999995</v>
          </cell>
          <cell r="L213">
            <v>14.55</v>
          </cell>
          <cell r="M213">
            <v>0.55000000000000004</v>
          </cell>
          <cell r="N213">
            <v>6.5474999999999994</v>
          </cell>
          <cell r="O213">
            <v>1.5699999999999999E-2</v>
          </cell>
          <cell r="P213">
            <v>0</v>
          </cell>
          <cell r="Q213">
            <v>0</v>
          </cell>
          <cell r="R213">
            <v>6.5631999999999993</v>
          </cell>
          <cell r="S213">
            <v>1</v>
          </cell>
          <cell r="T213">
            <v>2.64</v>
          </cell>
          <cell r="U213">
            <v>17.329999999999998</v>
          </cell>
          <cell r="V213">
            <v>0.02</v>
          </cell>
          <cell r="X213">
            <v>17.350000000000001</v>
          </cell>
          <cell r="Y213">
            <v>0.31221378045585563</v>
          </cell>
          <cell r="Z213">
            <v>17.3</v>
          </cell>
          <cell r="AA213">
            <v>3.0000000000000001E-3</v>
          </cell>
          <cell r="AB213" t="str">
            <v>YES</v>
          </cell>
          <cell r="AC213">
            <v>17.350000000000001</v>
          </cell>
          <cell r="AD213" t="str">
            <v>I</v>
          </cell>
          <cell r="AE213" t="e">
            <v>#N/A</v>
          </cell>
          <cell r="AF213" t="e">
            <v>#N/A</v>
          </cell>
          <cell r="AG213">
            <v>1</v>
          </cell>
          <cell r="AH213" t="e">
            <v>#N/A</v>
          </cell>
          <cell r="AI213">
            <v>0</v>
          </cell>
          <cell r="AJ213">
            <v>0</v>
          </cell>
          <cell r="AL213" t="e">
            <v>#N/A</v>
          </cell>
          <cell r="AM213" t="e">
            <v>#N/A</v>
          </cell>
          <cell r="AN213" t="str">
            <v/>
          </cell>
          <cell r="AO213" t="str">
            <v>x</v>
          </cell>
        </row>
        <row r="214">
          <cell r="B214" t="str">
            <v>SHAE125</v>
          </cell>
          <cell r="C214" t="str">
            <v>Schiene</v>
          </cell>
          <cell r="D214" t="str">
            <v>AE125</v>
          </cell>
          <cell r="E214" t="str">
            <v>1/2" x 8'</v>
          </cell>
          <cell r="G214" t="str">
            <v>EA</v>
          </cell>
          <cell r="H214" t="str">
            <v>Stock</v>
          </cell>
          <cell r="J214" t="str">
            <v>I</v>
          </cell>
          <cell r="K214">
            <v>0.53</v>
          </cell>
          <cell r="L214">
            <v>14.94</v>
          </cell>
          <cell r="M214">
            <v>0.55000000000000004</v>
          </cell>
          <cell r="N214">
            <v>6.722999999999999</v>
          </cell>
          <cell r="O214">
            <v>1.5300000000000001E-2</v>
          </cell>
          <cell r="P214">
            <v>0</v>
          </cell>
          <cell r="Q214">
            <v>0</v>
          </cell>
          <cell r="R214">
            <v>6.7382999999999988</v>
          </cell>
          <cell r="S214">
            <v>1</v>
          </cell>
          <cell r="T214">
            <v>2.64</v>
          </cell>
          <cell r="U214">
            <v>17.79</v>
          </cell>
          <cell r="V214">
            <v>1.0000000000005116E-2</v>
          </cell>
          <cell r="X214">
            <v>17.8</v>
          </cell>
          <cell r="Y214">
            <v>0.31171603677221671</v>
          </cell>
          <cell r="Z214">
            <v>17.75</v>
          </cell>
          <cell r="AA214">
            <v>3.0000000000000001E-3</v>
          </cell>
          <cell r="AB214" t="str">
            <v>YES</v>
          </cell>
          <cell r="AC214">
            <v>17.8</v>
          </cell>
          <cell r="AD214" t="str">
            <v>I</v>
          </cell>
          <cell r="AE214" t="e">
            <v>#N/A</v>
          </cell>
          <cell r="AF214" t="e">
            <v>#N/A</v>
          </cell>
          <cell r="AG214">
            <v>1</v>
          </cell>
          <cell r="AH214" t="e">
            <v>#N/A</v>
          </cell>
          <cell r="AI214">
            <v>0</v>
          </cell>
          <cell r="AJ214">
            <v>0</v>
          </cell>
          <cell r="AL214" t="e">
            <v>#N/A</v>
          </cell>
          <cell r="AM214" t="e">
            <v>#N/A</v>
          </cell>
          <cell r="AN214" t="str">
            <v/>
          </cell>
          <cell r="AO214" t="str">
            <v>x</v>
          </cell>
        </row>
        <row r="215">
          <cell r="B215" t="str">
            <v>SHAE140</v>
          </cell>
          <cell r="C215" t="str">
            <v>Schiene</v>
          </cell>
          <cell r="D215" t="str">
            <v>AE140</v>
          </cell>
          <cell r="E215" t="str">
            <v>17/32" x 8'</v>
          </cell>
          <cell r="G215" t="str">
            <v>EA</v>
          </cell>
          <cell r="J215" t="str">
            <v>I</v>
          </cell>
          <cell r="K215">
            <v>0.66</v>
          </cell>
          <cell r="L215">
            <v>15.55</v>
          </cell>
          <cell r="M215">
            <v>0.55000000000000004</v>
          </cell>
          <cell r="N215">
            <v>6.9974999999999996</v>
          </cell>
          <cell r="O215">
            <v>1.66E-2</v>
          </cell>
          <cell r="P215">
            <v>0</v>
          </cell>
          <cell r="Q215">
            <v>0</v>
          </cell>
          <cell r="R215">
            <v>7.0141</v>
          </cell>
          <cell r="S215">
            <v>1</v>
          </cell>
          <cell r="T215">
            <v>2.64</v>
          </cell>
          <cell r="U215">
            <v>18.52</v>
          </cell>
          <cell r="V215">
            <v>0.03</v>
          </cell>
          <cell r="X215">
            <v>18.55</v>
          </cell>
          <cell r="Y215">
            <v>0.31251163930409215</v>
          </cell>
          <cell r="Z215">
            <v>18.5</v>
          </cell>
          <cell r="AA215">
            <v>3.0000000000000001E-3</v>
          </cell>
          <cell r="AB215" t="str">
            <v>YES</v>
          </cell>
          <cell r="AC215">
            <v>18.55</v>
          </cell>
          <cell r="AD215" t="str">
            <v>I</v>
          </cell>
          <cell r="AE215" t="e">
            <v>#N/A</v>
          </cell>
          <cell r="AF215" t="e">
            <v>#N/A</v>
          </cell>
          <cell r="AG215">
            <v>1</v>
          </cell>
          <cell r="AH215" t="e">
            <v>#N/A</v>
          </cell>
          <cell r="AI215">
            <v>0</v>
          </cell>
          <cell r="AJ215">
            <v>0</v>
          </cell>
          <cell r="AL215" t="e">
            <v>#N/A</v>
          </cell>
          <cell r="AM215" t="e">
            <v>#N/A</v>
          </cell>
          <cell r="AN215" t="str">
            <v/>
          </cell>
          <cell r="AO215" t="str">
            <v>x</v>
          </cell>
        </row>
        <row r="216">
          <cell r="B216" t="str">
            <v>SHAE150</v>
          </cell>
          <cell r="C216" t="str">
            <v>Schiene</v>
          </cell>
          <cell r="D216" t="str">
            <v>AE150</v>
          </cell>
          <cell r="E216" t="str">
            <v>9/16" x 8'</v>
          </cell>
          <cell r="G216" t="str">
            <v>EA</v>
          </cell>
          <cell r="J216" t="str">
            <v>I</v>
          </cell>
          <cell r="K216">
            <v>0.71</v>
          </cell>
          <cell r="L216">
            <v>16.04</v>
          </cell>
          <cell r="M216">
            <v>0.55000000000000004</v>
          </cell>
          <cell r="N216">
            <v>7.2179999999999991</v>
          </cell>
          <cell r="O216">
            <v>1.7100000000000001E-2</v>
          </cell>
          <cell r="P216">
            <v>0</v>
          </cell>
          <cell r="Q216">
            <v>0</v>
          </cell>
          <cell r="R216">
            <v>7.2350999999999992</v>
          </cell>
          <cell r="S216">
            <v>1</v>
          </cell>
          <cell r="T216">
            <v>2.64</v>
          </cell>
          <cell r="U216">
            <v>19.100000000000001</v>
          </cell>
          <cell r="V216">
            <v>0</v>
          </cell>
          <cell r="X216">
            <v>19.100000000000001</v>
          </cell>
          <cell r="Y216">
            <v>0.31127082341742041</v>
          </cell>
          <cell r="Z216">
            <v>19.05</v>
          </cell>
          <cell r="AA216">
            <v>3.0000000000000001E-3</v>
          </cell>
          <cell r="AB216" t="str">
            <v>YES</v>
          </cell>
          <cell r="AC216">
            <v>19.100000000000001</v>
          </cell>
          <cell r="AD216" t="str">
            <v>I</v>
          </cell>
          <cell r="AE216" t="e">
            <v>#N/A</v>
          </cell>
          <cell r="AF216" t="e">
            <v>#N/A</v>
          </cell>
          <cell r="AG216">
            <v>1</v>
          </cell>
          <cell r="AH216" t="e">
            <v>#N/A</v>
          </cell>
          <cell r="AI216">
            <v>0</v>
          </cell>
          <cell r="AJ216">
            <v>0</v>
          </cell>
          <cell r="AL216" t="e">
            <v>#N/A</v>
          </cell>
          <cell r="AM216" t="e">
            <v>#N/A</v>
          </cell>
          <cell r="AN216" t="str">
            <v/>
          </cell>
          <cell r="AO216" t="str">
            <v>x</v>
          </cell>
        </row>
        <row r="217">
          <cell r="B217" t="str">
            <v>SHAE160</v>
          </cell>
          <cell r="C217" t="str">
            <v>Schiene</v>
          </cell>
          <cell r="D217" t="str">
            <v>AE160</v>
          </cell>
          <cell r="E217" t="str">
            <v>5/8" x 8'</v>
          </cell>
          <cell r="G217" t="str">
            <v>EA</v>
          </cell>
          <cell r="J217" t="str">
            <v>I</v>
          </cell>
          <cell r="K217">
            <v>0.72</v>
          </cell>
          <cell r="L217">
            <v>17.05</v>
          </cell>
          <cell r="M217">
            <v>0.55000000000000004</v>
          </cell>
          <cell r="N217">
            <v>7.6724999999999994</v>
          </cell>
          <cell r="O217">
            <v>1.72E-2</v>
          </cell>
          <cell r="P217">
            <v>0</v>
          </cell>
          <cell r="Q217">
            <v>0</v>
          </cell>
          <cell r="R217">
            <v>7.6896999999999993</v>
          </cell>
          <cell r="S217">
            <v>1</v>
          </cell>
          <cell r="T217">
            <v>2.64</v>
          </cell>
          <cell r="U217">
            <v>20.3</v>
          </cell>
          <cell r="V217">
            <v>0</v>
          </cell>
          <cell r="X217">
            <v>20.3</v>
          </cell>
          <cell r="Y217">
            <v>0.311267353336319</v>
          </cell>
          <cell r="Z217">
            <v>20.25</v>
          </cell>
          <cell r="AA217">
            <v>2E-3</v>
          </cell>
          <cell r="AB217" t="str">
            <v>YES</v>
          </cell>
          <cell r="AC217">
            <v>20.3</v>
          </cell>
          <cell r="AD217" t="str">
            <v>I</v>
          </cell>
          <cell r="AE217" t="e">
            <v>#N/A</v>
          </cell>
          <cell r="AF217" t="e">
            <v>#N/A</v>
          </cell>
          <cell r="AG217">
            <v>1</v>
          </cell>
          <cell r="AH217" t="e">
            <v>#N/A</v>
          </cell>
          <cell r="AI217">
            <v>0</v>
          </cell>
          <cell r="AJ217">
            <v>0</v>
          </cell>
          <cell r="AL217" t="e">
            <v>#N/A</v>
          </cell>
          <cell r="AM217" t="e">
            <v>#N/A</v>
          </cell>
          <cell r="AN217" t="str">
            <v/>
          </cell>
          <cell r="AO217" t="str">
            <v>x</v>
          </cell>
        </row>
        <row r="218">
          <cell r="B218" t="str">
            <v>SHAE175</v>
          </cell>
          <cell r="C218" t="str">
            <v>Schiene</v>
          </cell>
          <cell r="D218" t="str">
            <v>AE175</v>
          </cell>
          <cell r="E218" t="str">
            <v>11/16" x 8'</v>
          </cell>
          <cell r="G218" t="str">
            <v>EA</v>
          </cell>
          <cell r="J218" t="str">
            <v>I</v>
          </cell>
          <cell r="K218">
            <v>0.72</v>
          </cell>
          <cell r="L218">
            <v>18.04</v>
          </cell>
          <cell r="M218">
            <v>0.55000000000000004</v>
          </cell>
          <cell r="N218">
            <v>8.1179999999999986</v>
          </cell>
          <cell r="O218">
            <v>1.72E-2</v>
          </cell>
          <cell r="P218">
            <v>0</v>
          </cell>
          <cell r="Q218">
            <v>0</v>
          </cell>
          <cell r="R218">
            <v>8.1351999999999993</v>
          </cell>
          <cell r="S218">
            <v>1</v>
          </cell>
          <cell r="T218">
            <v>2.64</v>
          </cell>
          <cell r="U218">
            <v>21.48</v>
          </cell>
          <cell r="V218">
            <v>2.0000000000003126E-2</v>
          </cell>
          <cell r="X218">
            <v>21.5</v>
          </cell>
          <cell r="Y218">
            <v>0.3120338266384779</v>
          </cell>
          <cell r="Z218">
            <v>21.45</v>
          </cell>
          <cell r="AA218">
            <v>2E-3</v>
          </cell>
          <cell r="AB218" t="str">
            <v>YES</v>
          </cell>
          <cell r="AC218">
            <v>21.5</v>
          </cell>
          <cell r="AD218" t="str">
            <v>I</v>
          </cell>
          <cell r="AE218" t="e">
            <v>#N/A</v>
          </cell>
          <cell r="AF218" t="e">
            <v>#N/A</v>
          </cell>
          <cell r="AG218">
            <v>1</v>
          </cell>
          <cell r="AH218" t="e">
            <v>#N/A</v>
          </cell>
          <cell r="AI218">
            <v>0</v>
          </cell>
          <cell r="AJ218">
            <v>0</v>
          </cell>
          <cell r="AL218" t="e">
            <v>#N/A</v>
          </cell>
          <cell r="AM218" t="e">
            <v>#N/A</v>
          </cell>
          <cell r="AN218" t="str">
            <v/>
          </cell>
          <cell r="AO218" t="str">
            <v>x</v>
          </cell>
        </row>
        <row r="219">
          <cell r="B219" t="str">
            <v>SHAE200</v>
          </cell>
          <cell r="C219" t="str">
            <v>Schiene</v>
          </cell>
          <cell r="D219" t="str">
            <v>AE200</v>
          </cell>
          <cell r="E219" t="str">
            <v>3/4" x 8'</v>
          </cell>
          <cell r="G219" t="str">
            <v>EA</v>
          </cell>
          <cell r="J219" t="str">
            <v>I</v>
          </cell>
          <cell r="K219">
            <v>0.82</v>
          </cell>
          <cell r="L219">
            <v>19.559999999999999</v>
          </cell>
          <cell r="M219">
            <v>0.55000000000000004</v>
          </cell>
          <cell r="N219">
            <v>8.8019999999999978</v>
          </cell>
          <cell r="O219">
            <v>1.8200000000000001E-2</v>
          </cell>
          <cell r="P219">
            <v>0</v>
          </cell>
          <cell r="Q219">
            <v>0</v>
          </cell>
          <cell r="R219">
            <v>8.820199999999998</v>
          </cell>
          <cell r="S219">
            <v>1</v>
          </cell>
          <cell r="T219">
            <v>2.64</v>
          </cell>
          <cell r="U219">
            <v>23.29</v>
          </cell>
          <cell r="V219">
            <v>1.0000000000005116E-2</v>
          </cell>
          <cell r="X219">
            <v>23.3</v>
          </cell>
          <cell r="Y219">
            <v>0.31172844323058935</v>
          </cell>
          <cell r="Z219">
            <v>23.25</v>
          </cell>
          <cell r="AA219">
            <v>2E-3</v>
          </cell>
          <cell r="AB219" t="str">
            <v>YES</v>
          </cell>
          <cell r="AC219">
            <v>23.3</v>
          </cell>
          <cell r="AD219" t="str">
            <v>I</v>
          </cell>
          <cell r="AE219" t="e">
            <v>#N/A</v>
          </cell>
          <cell r="AF219" t="e">
            <v>#N/A</v>
          </cell>
          <cell r="AG219">
            <v>1</v>
          </cell>
          <cell r="AH219" t="e">
            <v>#N/A</v>
          </cell>
          <cell r="AI219">
            <v>0</v>
          </cell>
          <cell r="AJ219">
            <v>0</v>
          </cell>
          <cell r="AL219" t="e">
            <v>#N/A</v>
          </cell>
          <cell r="AM219" t="e">
            <v>#N/A</v>
          </cell>
          <cell r="AN219" t="str">
            <v/>
          </cell>
          <cell r="AO219" t="str">
            <v>x</v>
          </cell>
        </row>
        <row r="220">
          <cell r="B220" t="str">
            <v>SHAE210</v>
          </cell>
          <cell r="C220" t="str">
            <v>Schiene</v>
          </cell>
          <cell r="D220" t="str">
            <v>AE210</v>
          </cell>
          <cell r="E220" t="str">
            <v>13/16" x 8'</v>
          </cell>
          <cell r="G220" t="str">
            <v>EA</v>
          </cell>
          <cell r="J220" t="str">
            <v>I</v>
          </cell>
          <cell r="K220">
            <v>0.86</v>
          </cell>
          <cell r="L220">
            <v>20.05</v>
          </cell>
          <cell r="M220">
            <v>0.55000000000000004</v>
          </cell>
          <cell r="N220">
            <v>9.0224999999999991</v>
          </cell>
          <cell r="O220">
            <v>1.8599999999999998E-2</v>
          </cell>
          <cell r="P220">
            <v>0</v>
          </cell>
          <cell r="Q220">
            <v>0</v>
          </cell>
          <cell r="R220">
            <v>9.0410999999999984</v>
          </cell>
          <cell r="S220">
            <v>1</v>
          </cell>
          <cell r="T220">
            <v>2.64</v>
          </cell>
          <cell r="U220">
            <v>23.87</v>
          </cell>
          <cell r="V220">
            <v>3.0000000000001137E-2</v>
          </cell>
          <cell r="X220">
            <v>23.9</v>
          </cell>
          <cell r="Y220">
            <v>0.31220235831114501</v>
          </cell>
          <cell r="Z220">
            <v>23.85</v>
          </cell>
          <cell r="AA220">
            <v>2E-3</v>
          </cell>
          <cell r="AB220" t="str">
            <v>YES</v>
          </cell>
          <cell r="AC220">
            <v>23.9</v>
          </cell>
          <cell r="AD220" t="str">
            <v>I</v>
          </cell>
          <cell r="AE220" t="e">
            <v>#N/A</v>
          </cell>
          <cell r="AF220" t="e">
            <v>#N/A</v>
          </cell>
          <cell r="AG220">
            <v>1</v>
          </cell>
          <cell r="AH220" t="e">
            <v>#N/A</v>
          </cell>
          <cell r="AI220">
            <v>0</v>
          </cell>
          <cell r="AJ220">
            <v>0</v>
          </cell>
          <cell r="AL220" t="e">
            <v>#N/A</v>
          </cell>
          <cell r="AM220" t="e">
            <v>#N/A</v>
          </cell>
          <cell r="AN220" t="str">
            <v/>
          </cell>
          <cell r="AO220" t="str">
            <v>x</v>
          </cell>
        </row>
        <row r="221">
          <cell r="B221" t="str">
            <v>SHAE225</v>
          </cell>
          <cell r="C221" t="str">
            <v>Schiene</v>
          </cell>
          <cell r="D221" t="str">
            <v>AE225</v>
          </cell>
          <cell r="E221" t="str">
            <v>7/8" x 8'</v>
          </cell>
          <cell r="G221" t="str">
            <v>EA</v>
          </cell>
          <cell r="J221" t="str">
            <v>I</v>
          </cell>
          <cell r="K221">
            <v>0.95</v>
          </cell>
          <cell r="L221">
            <v>20.56</v>
          </cell>
          <cell r="M221">
            <v>0.55000000000000004</v>
          </cell>
          <cell r="N221">
            <v>9.2519999999999989</v>
          </cell>
          <cell r="O221">
            <v>1.95E-2</v>
          </cell>
          <cell r="P221">
            <v>0</v>
          </cell>
          <cell r="Q221">
            <v>0</v>
          </cell>
          <cell r="R221">
            <v>9.2714999999999996</v>
          </cell>
          <cell r="S221">
            <v>1</v>
          </cell>
          <cell r="T221">
            <v>2.64</v>
          </cell>
          <cell r="U221">
            <v>24.48</v>
          </cell>
          <cell r="V221">
            <v>2.0000000000003126E-2</v>
          </cell>
          <cell r="X221">
            <v>24.5</v>
          </cell>
          <cell r="Y221">
            <v>0.31194805194805203</v>
          </cell>
          <cell r="Z221">
            <v>24.45</v>
          </cell>
          <cell r="AA221">
            <v>2E-3</v>
          </cell>
          <cell r="AB221" t="str">
            <v>YES</v>
          </cell>
          <cell r="AC221">
            <v>24.5</v>
          </cell>
          <cell r="AD221" t="str">
            <v>I</v>
          </cell>
          <cell r="AE221" t="e">
            <v>#N/A</v>
          </cell>
          <cell r="AF221" t="e">
            <v>#N/A</v>
          </cell>
          <cell r="AG221">
            <v>1</v>
          </cell>
          <cell r="AH221" t="e">
            <v>#N/A</v>
          </cell>
          <cell r="AI221">
            <v>0</v>
          </cell>
          <cell r="AJ221">
            <v>0</v>
          </cell>
          <cell r="AL221" t="e">
            <v>#N/A</v>
          </cell>
          <cell r="AM221" t="e">
            <v>#N/A</v>
          </cell>
          <cell r="AN221" t="str">
            <v/>
          </cell>
          <cell r="AO221" t="str">
            <v>x</v>
          </cell>
        </row>
        <row r="222">
          <cell r="B222" t="str">
            <v>SHAE250</v>
          </cell>
          <cell r="C222" t="str">
            <v>Schiene</v>
          </cell>
          <cell r="D222" t="str">
            <v>AE250</v>
          </cell>
          <cell r="E222" t="str">
            <v>1" x 8'</v>
          </cell>
          <cell r="G222" t="str">
            <v>EA</v>
          </cell>
          <cell r="J222" t="str">
            <v>I</v>
          </cell>
          <cell r="K222">
            <v>0.97</v>
          </cell>
          <cell r="L222">
            <v>21.57</v>
          </cell>
          <cell r="M222">
            <v>0.55000000000000004</v>
          </cell>
          <cell r="N222">
            <v>9.7064999999999984</v>
          </cell>
          <cell r="O222">
            <v>1.9700000000000002E-2</v>
          </cell>
          <cell r="P222">
            <v>0</v>
          </cell>
          <cell r="Q222">
            <v>0</v>
          </cell>
          <cell r="R222">
            <v>9.7261999999999986</v>
          </cell>
          <cell r="S222">
            <v>1</v>
          </cell>
          <cell r="T222">
            <v>2.64</v>
          </cell>
          <cell r="U222">
            <v>25.68</v>
          </cell>
          <cell r="V222">
            <v>2.0000000000003126E-2</v>
          </cell>
          <cell r="X222">
            <v>25.7</v>
          </cell>
          <cell r="Y222">
            <v>0.31190661478599241</v>
          </cell>
          <cell r="Z222">
            <v>25.65</v>
          </cell>
          <cell r="AA222">
            <v>2E-3</v>
          </cell>
          <cell r="AB222" t="str">
            <v>YES</v>
          </cell>
          <cell r="AC222">
            <v>25.7</v>
          </cell>
          <cell r="AD222" t="str">
            <v>I</v>
          </cell>
          <cell r="AE222" t="e">
            <v>#N/A</v>
          </cell>
          <cell r="AF222" t="e">
            <v>#N/A</v>
          </cell>
          <cell r="AG222">
            <v>1</v>
          </cell>
          <cell r="AH222" t="e">
            <v>#N/A</v>
          </cell>
          <cell r="AI222">
            <v>0</v>
          </cell>
          <cell r="AJ222">
            <v>0</v>
          </cell>
          <cell r="AL222" t="e">
            <v>#N/A</v>
          </cell>
          <cell r="AM222" t="e">
            <v>#N/A</v>
          </cell>
          <cell r="AN222" t="str">
            <v/>
          </cell>
          <cell r="AO222" t="str">
            <v>x</v>
          </cell>
        </row>
        <row r="223">
          <cell r="B223" t="str">
            <v>SHAE275</v>
          </cell>
          <cell r="C223" t="str">
            <v>Schiene</v>
          </cell>
          <cell r="D223" t="str">
            <v>AE275</v>
          </cell>
          <cell r="E223" t="str">
            <v>1-1/16" x 8'</v>
          </cell>
          <cell r="G223" t="str">
            <v>EA</v>
          </cell>
          <cell r="J223" t="str">
            <v>I</v>
          </cell>
          <cell r="K223">
            <v>0.33</v>
          </cell>
          <cell r="L223">
            <v>23.06</v>
          </cell>
          <cell r="M223">
            <v>0.55000000000000004</v>
          </cell>
          <cell r="N223">
            <v>10.376999999999999</v>
          </cell>
          <cell r="O223">
            <v>1.3300000000000001E-2</v>
          </cell>
          <cell r="P223">
            <v>0</v>
          </cell>
          <cell r="Q223">
            <v>0</v>
          </cell>
          <cell r="R223">
            <v>10.390299999999998</v>
          </cell>
          <cell r="S223">
            <v>1</v>
          </cell>
          <cell r="T223">
            <v>2.64</v>
          </cell>
          <cell r="U223">
            <v>27.43</v>
          </cell>
          <cell r="V223">
            <v>0.02</v>
          </cell>
          <cell r="X223">
            <v>27.45</v>
          </cell>
          <cell r="Y223">
            <v>0.31178671965557225</v>
          </cell>
          <cell r="Z223">
            <v>27.4</v>
          </cell>
          <cell r="AA223">
            <v>2E-3</v>
          </cell>
          <cell r="AB223" t="str">
            <v>YES</v>
          </cell>
          <cell r="AC223">
            <v>27.45</v>
          </cell>
          <cell r="AD223" t="str">
            <v>I</v>
          </cell>
          <cell r="AE223" t="e">
            <v>#N/A</v>
          </cell>
          <cell r="AF223" t="e">
            <v>#N/A</v>
          </cell>
          <cell r="AG223">
            <v>1</v>
          </cell>
          <cell r="AH223" t="e">
            <v>#N/A</v>
          </cell>
          <cell r="AI223">
            <v>0</v>
          </cell>
          <cell r="AJ223">
            <v>0</v>
          </cell>
          <cell r="AL223" t="e">
            <v>#N/A</v>
          </cell>
          <cell r="AM223" t="e">
            <v>#N/A</v>
          </cell>
          <cell r="AN223" t="str">
            <v/>
          </cell>
          <cell r="AO223" t="str">
            <v>x</v>
          </cell>
        </row>
        <row r="224">
          <cell r="B224" t="str">
            <v>SHAE300</v>
          </cell>
          <cell r="C224" t="str">
            <v>Schiene</v>
          </cell>
          <cell r="D224" t="str">
            <v>AE300</v>
          </cell>
          <cell r="E224" t="str">
            <v>1-3/16" x 8'</v>
          </cell>
          <cell r="G224" t="str">
            <v>EA</v>
          </cell>
          <cell r="J224" t="str">
            <v>I</v>
          </cell>
          <cell r="K224">
            <v>0.97</v>
          </cell>
          <cell r="L224">
            <v>24.06</v>
          </cell>
          <cell r="M224">
            <v>0.55000000000000004</v>
          </cell>
          <cell r="N224">
            <v>10.826999999999998</v>
          </cell>
          <cell r="O224">
            <v>1.9700000000000002E-2</v>
          </cell>
          <cell r="P224">
            <v>0</v>
          </cell>
          <cell r="Q224">
            <v>0</v>
          </cell>
          <cell r="R224">
            <v>10.846699999999998</v>
          </cell>
          <cell r="S224">
            <v>1</v>
          </cell>
          <cell r="T224">
            <v>2.64</v>
          </cell>
          <cell r="U224">
            <v>28.64</v>
          </cell>
          <cell r="V224">
            <v>0.01</v>
          </cell>
          <cell r="X224">
            <v>28.65</v>
          </cell>
          <cell r="Y224">
            <v>0.31164842138664139</v>
          </cell>
          <cell r="Z224">
            <v>28.6</v>
          </cell>
          <cell r="AA224">
            <v>2E-3</v>
          </cell>
          <cell r="AB224" t="str">
            <v>YES</v>
          </cell>
          <cell r="AC224">
            <v>28.65</v>
          </cell>
          <cell r="AD224" t="str">
            <v>I</v>
          </cell>
          <cell r="AE224" t="e">
            <v>#N/A</v>
          </cell>
          <cell r="AF224" t="e">
            <v>#N/A</v>
          </cell>
          <cell r="AG224">
            <v>1</v>
          </cell>
          <cell r="AH224" t="e">
            <v>#N/A</v>
          </cell>
          <cell r="AI224">
            <v>0</v>
          </cell>
          <cell r="AJ224">
            <v>0</v>
          </cell>
          <cell r="AL224" t="e">
            <v>#N/A</v>
          </cell>
          <cell r="AM224" t="e">
            <v>#N/A</v>
          </cell>
          <cell r="AN224" t="str">
            <v/>
          </cell>
          <cell r="AO224" t="str">
            <v>x</v>
          </cell>
        </row>
        <row r="225">
          <cell r="B225" t="str">
            <v>SHM30</v>
          </cell>
          <cell r="C225" t="str">
            <v>Schiene</v>
          </cell>
          <cell r="D225" t="str">
            <v>M30</v>
          </cell>
          <cell r="E225" t="str">
            <v>1/8" x 8'</v>
          </cell>
          <cell r="G225" t="str">
            <v>EA</v>
          </cell>
          <cell r="J225" t="str">
            <v>I</v>
          </cell>
          <cell r="K225">
            <v>1.1100000000000001</v>
          </cell>
          <cell r="L225">
            <v>22.42</v>
          </cell>
          <cell r="M225">
            <v>0.55000000000000004</v>
          </cell>
          <cell r="N225">
            <v>10.089</v>
          </cell>
          <cell r="O225">
            <v>2.1100000000000001E-2</v>
          </cell>
          <cell r="P225">
            <v>0</v>
          </cell>
          <cell r="Q225">
            <v>0</v>
          </cell>
          <cell r="R225">
            <v>10.110100000000001</v>
          </cell>
          <cell r="S225">
            <v>1</v>
          </cell>
          <cell r="T225">
            <v>2.64</v>
          </cell>
          <cell r="U225">
            <v>26.69</v>
          </cell>
          <cell r="V225">
            <v>1.0000000000005116E-2</v>
          </cell>
          <cell r="X225">
            <v>26.7</v>
          </cell>
          <cell r="Y225">
            <v>0.31153558052434455</v>
          </cell>
          <cell r="Z225">
            <v>26.65</v>
          </cell>
          <cell r="AA225">
            <v>2E-3</v>
          </cell>
          <cell r="AB225" t="str">
            <v>YES</v>
          </cell>
          <cell r="AC225">
            <v>26.7</v>
          </cell>
          <cell r="AD225" t="str">
            <v>I</v>
          </cell>
          <cell r="AE225" t="e">
            <v>#N/A</v>
          </cell>
          <cell r="AF225" t="e">
            <v>#N/A</v>
          </cell>
          <cell r="AG225">
            <v>1</v>
          </cell>
          <cell r="AH225" t="e">
            <v>#N/A</v>
          </cell>
          <cell r="AI225">
            <v>0</v>
          </cell>
          <cell r="AJ225">
            <v>0</v>
          </cell>
          <cell r="AL225" t="e">
            <v>#N/A</v>
          </cell>
          <cell r="AM225" t="e">
            <v>#N/A</v>
          </cell>
          <cell r="AN225" t="str">
            <v/>
          </cell>
          <cell r="AO225" t="str">
            <v>x</v>
          </cell>
        </row>
        <row r="226">
          <cell r="B226" t="str">
            <v>SHM45</v>
          </cell>
          <cell r="C226" t="str">
            <v>Schiene</v>
          </cell>
          <cell r="D226" t="str">
            <v>M45</v>
          </cell>
          <cell r="E226" t="str">
            <v>3/16" x 8'</v>
          </cell>
          <cell r="G226" t="str">
            <v>EA</v>
          </cell>
          <cell r="J226" t="str">
            <v>I</v>
          </cell>
          <cell r="K226">
            <v>1.23</v>
          </cell>
          <cell r="L226">
            <v>25.11</v>
          </cell>
          <cell r="M226">
            <v>0.55000000000000004</v>
          </cell>
          <cell r="N226">
            <v>11.299499999999998</v>
          </cell>
          <cell r="O226">
            <v>2.23E-2</v>
          </cell>
          <cell r="P226">
            <v>0</v>
          </cell>
          <cell r="Q226">
            <v>0</v>
          </cell>
          <cell r="R226">
            <v>11.321799999999998</v>
          </cell>
          <cell r="S226">
            <v>1</v>
          </cell>
          <cell r="T226">
            <v>2.64</v>
          </cell>
          <cell r="U226">
            <v>29.89</v>
          </cell>
          <cell r="V226">
            <v>1.0000000000005116E-2</v>
          </cell>
          <cell r="X226">
            <v>29.9</v>
          </cell>
          <cell r="Y226">
            <v>0.31153542110063864</v>
          </cell>
          <cell r="Z226">
            <v>29.85</v>
          </cell>
          <cell r="AA226">
            <v>2E-3</v>
          </cell>
          <cell r="AB226" t="str">
            <v>YES</v>
          </cell>
          <cell r="AC226">
            <v>29.9</v>
          </cell>
          <cell r="AD226" t="str">
            <v>I</v>
          </cell>
          <cell r="AE226" t="e">
            <v>#N/A</v>
          </cell>
          <cell r="AF226" t="e">
            <v>#N/A</v>
          </cell>
          <cell r="AG226">
            <v>1</v>
          </cell>
          <cell r="AH226" t="e">
            <v>#N/A</v>
          </cell>
          <cell r="AI226">
            <v>0</v>
          </cell>
          <cell r="AJ226">
            <v>0</v>
          </cell>
          <cell r="AL226" t="e">
            <v>#N/A</v>
          </cell>
          <cell r="AM226" t="e">
            <v>#N/A</v>
          </cell>
          <cell r="AN226" t="str">
            <v/>
          </cell>
          <cell r="AO226" t="str">
            <v>x</v>
          </cell>
        </row>
        <row r="227">
          <cell r="B227" t="str">
            <v>SHM60</v>
          </cell>
          <cell r="C227" t="str">
            <v>Schiene</v>
          </cell>
          <cell r="D227" t="str">
            <v>M60</v>
          </cell>
          <cell r="E227" t="str">
            <v>1/4" x 8'</v>
          </cell>
          <cell r="G227" t="str">
            <v>EA</v>
          </cell>
          <cell r="J227" t="str">
            <v>I</v>
          </cell>
          <cell r="K227">
            <v>1.42</v>
          </cell>
          <cell r="L227">
            <v>26.15</v>
          </cell>
          <cell r="M227">
            <v>0.55000000000000004</v>
          </cell>
          <cell r="N227">
            <v>11.767499999999998</v>
          </cell>
          <cell r="O227">
            <v>2.4199999999999999E-2</v>
          </cell>
          <cell r="P227">
            <v>0</v>
          </cell>
          <cell r="Q227">
            <v>0</v>
          </cell>
          <cell r="R227">
            <v>11.791699999999999</v>
          </cell>
          <cell r="S227">
            <v>1</v>
          </cell>
          <cell r="T227">
            <v>2.64</v>
          </cell>
          <cell r="U227">
            <v>31.13</v>
          </cell>
          <cell r="V227">
            <v>0.02</v>
          </cell>
          <cell r="X227">
            <v>31.15</v>
          </cell>
          <cell r="Y227">
            <v>0.3117350065664673</v>
          </cell>
          <cell r="Z227">
            <v>31.1</v>
          </cell>
          <cell r="AA227">
            <v>2E-3</v>
          </cell>
          <cell r="AB227" t="str">
            <v>YES</v>
          </cell>
          <cell r="AC227">
            <v>31.15</v>
          </cell>
          <cell r="AD227" t="str">
            <v>I</v>
          </cell>
          <cell r="AE227" t="e">
            <v>#N/A</v>
          </cell>
          <cell r="AF227" t="e">
            <v>#N/A</v>
          </cell>
          <cell r="AG227">
            <v>1</v>
          </cell>
          <cell r="AH227" t="e">
            <v>#N/A</v>
          </cell>
          <cell r="AI227">
            <v>0</v>
          </cell>
          <cell r="AJ227">
            <v>0</v>
          </cell>
          <cell r="AL227" t="e">
            <v>#N/A</v>
          </cell>
          <cell r="AM227" t="e">
            <v>#N/A</v>
          </cell>
          <cell r="AN227" t="str">
            <v/>
          </cell>
          <cell r="AO227" t="str">
            <v>x</v>
          </cell>
        </row>
        <row r="228">
          <cell r="B228" t="str">
            <v>SHM80</v>
          </cell>
          <cell r="C228" t="str">
            <v>Schiene</v>
          </cell>
          <cell r="D228" t="str">
            <v>M80</v>
          </cell>
          <cell r="E228" t="str">
            <v>5/16" x 8'</v>
          </cell>
          <cell r="G228" t="str">
            <v>EA</v>
          </cell>
          <cell r="J228" t="str">
            <v>I</v>
          </cell>
          <cell r="K228">
            <v>1.76</v>
          </cell>
          <cell r="L228">
            <v>28.82</v>
          </cell>
          <cell r="M228">
            <v>0.55000000000000004</v>
          </cell>
          <cell r="N228">
            <v>12.968999999999999</v>
          </cell>
          <cell r="O228">
            <v>2.76E-2</v>
          </cell>
          <cell r="P228">
            <v>0</v>
          </cell>
          <cell r="Q228">
            <v>0</v>
          </cell>
          <cell r="R228">
            <v>12.996599999999999</v>
          </cell>
          <cell r="S228">
            <v>1</v>
          </cell>
          <cell r="T228">
            <v>2.64</v>
          </cell>
          <cell r="U228">
            <v>34.31</v>
          </cell>
          <cell r="V228">
            <v>-0.01</v>
          </cell>
          <cell r="X228">
            <v>34.299999999999997</v>
          </cell>
          <cell r="Y228">
            <v>0.31107341637953884</v>
          </cell>
          <cell r="Z228">
            <v>34.25</v>
          </cell>
          <cell r="AA228">
            <v>1E-3</v>
          </cell>
          <cell r="AB228" t="str">
            <v>YES</v>
          </cell>
          <cell r="AC228">
            <v>34.299999999999997</v>
          </cell>
          <cell r="AD228" t="str">
            <v>I</v>
          </cell>
          <cell r="AE228" t="e">
            <v>#N/A</v>
          </cell>
          <cell r="AF228" t="e">
            <v>#N/A</v>
          </cell>
          <cell r="AG228">
            <v>1</v>
          </cell>
          <cell r="AH228" t="e">
            <v>#N/A</v>
          </cell>
          <cell r="AI228">
            <v>0</v>
          </cell>
          <cell r="AJ228">
            <v>0</v>
          </cell>
          <cell r="AL228" t="e">
            <v>#N/A</v>
          </cell>
          <cell r="AM228" t="e">
            <v>#N/A</v>
          </cell>
          <cell r="AN228" t="str">
            <v/>
          </cell>
          <cell r="AO228" t="str">
            <v>x</v>
          </cell>
        </row>
        <row r="229">
          <cell r="B229" t="str">
            <v>SHM90</v>
          </cell>
          <cell r="C229" t="str">
            <v>Schiene</v>
          </cell>
          <cell r="D229" t="str">
            <v>M90</v>
          </cell>
          <cell r="E229" t="str">
            <v>11/32" x 8'</v>
          </cell>
          <cell r="G229" t="str">
            <v>EA</v>
          </cell>
          <cell r="J229" t="str">
            <v>I</v>
          </cell>
          <cell r="K229">
            <v>1.6</v>
          </cell>
          <cell r="L229">
            <v>29.15</v>
          </cell>
          <cell r="M229">
            <v>0.55000000000000004</v>
          </cell>
          <cell r="N229">
            <v>13.117499999999998</v>
          </cell>
          <cell r="O229">
            <v>2.6000000000000002E-2</v>
          </cell>
          <cell r="P229">
            <v>0</v>
          </cell>
          <cell r="Q229">
            <v>0</v>
          </cell>
          <cell r="R229">
            <v>13.143499999999998</v>
          </cell>
          <cell r="S229">
            <v>1</v>
          </cell>
          <cell r="T229">
            <v>2.64</v>
          </cell>
          <cell r="U229">
            <v>34.700000000000003</v>
          </cell>
          <cell r="V229">
            <v>0</v>
          </cell>
          <cell r="X229">
            <v>34.700000000000003</v>
          </cell>
          <cell r="Y229">
            <v>0.31131778883940298</v>
          </cell>
          <cell r="Z229">
            <v>34.65</v>
          </cell>
          <cell r="AA229">
            <v>1E-3</v>
          </cell>
          <cell r="AB229" t="str">
            <v>YES</v>
          </cell>
          <cell r="AC229">
            <v>34.700000000000003</v>
          </cell>
          <cell r="AD229" t="str">
            <v>I</v>
          </cell>
          <cell r="AE229" t="e">
            <v>#N/A</v>
          </cell>
          <cell r="AF229" t="e">
            <v>#N/A</v>
          </cell>
          <cell r="AG229">
            <v>1</v>
          </cell>
          <cell r="AH229" t="e">
            <v>#N/A</v>
          </cell>
          <cell r="AI229">
            <v>0</v>
          </cell>
          <cell r="AJ229">
            <v>0</v>
          </cell>
          <cell r="AL229" t="e">
            <v>#N/A</v>
          </cell>
          <cell r="AM229" t="e">
            <v>#N/A</v>
          </cell>
          <cell r="AN229" t="str">
            <v/>
          </cell>
          <cell r="AO229" t="str">
            <v>x</v>
          </cell>
        </row>
        <row r="230">
          <cell r="B230" t="str">
            <v>SHM100</v>
          </cell>
          <cell r="C230" t="str">
            <v>Schiene</v>
          </cell>
          <cell r="D230" t="str">
            <v>M100</v>
          </cell>
          <cell r="E230" t="str">
            <v>3/8" x 8'</v>
          </cell>
          <cell r="G230" t="str">
            <v>EA</v>
          </cell>
          <cell r="H230" t="str">
            <v>Stock</v>
          </cell>
          <cell r="J230" t="str">
            <v>I</v>
          </cell>
          <cell r="K230">
            <v>1.69</v>
          </cell>
          <cell r="L230">
            <v>29.47</v>
          </cell>
          <cell r="M230">
            <v>0.55000000000000004</v>
          </cell>
          <cell r="N230">
            <v>13.261499999999998</v>
          </cell>
          <cell r="O230">
            <v>2.69E-2</v>
          </cell>
          <cell r="P230">
            <v>0</v>
          </cell>
          <cell r="Q230">
            <v>0</v>
          </cell>
          <cell r="R230">
            <v>13.288399999999998</v>
          </cell>
          <cell r="S230">
            <v>1</v>
          </cell>
          <cell r="T230">
            <v>2.64</v>
          </cell>
          <cell r="U230">
            <v>35.08</v>
          </cell>
          <cell r="V230">
            <v>2.0000000000003126E-2</v>
          </cell>
          <cell r="X230">
            <v>35.1</v>
          </cell>
          <cell r="Y230">
            <v>0.31166019166019188</v>
          </cell>
          <cell r="Z230">
            <v>35</v>
          </cell>
          <cell r="AA230">
            <v>3.0000000000000001E-3</v>
          </cell>
          <cell r="AB230" t="str">
            <v>YES</v>
          </cell>
          <cell r="AC230">
            <v>35.1</v>
          </cell>
          <cell r="AD230" t="str">
            <v>I</v>
          </cell>
          <cell r="AE230" t="e">
            <v>#N/A</v>
          </cell>
          <cell r="AF230" t="e">
            <v>#N/A</v>
          </cell>
          <cell r="AG230">
            <v>1</v>
          </cell>
          <cell r="AH230" t="e">
            <v>#N/A</v>
          </cell>
          <cell r="AI230">
            <v>0</v>
          </cell>
          <cell r="AJ230">
            <v>0</v>
          </cell>
          <cell r="AL230" t="e">
            <v>#N/A</v>
          </cell>
          <cell r="AM230" t="e">
            <v>#N/A</v>
          </cell>
          <cell r="AN230" t="str">
            <v/>
          </cell>
          <cell r="AO230" t="str">
            <v>x</v>
          </cell>
        </row>
        <row r="231">
          <cell r="B231" t="str">
            <v>SHM110</v>
          </cell>
          <cell r="C231" t="str">
            <v>Schiene</v>
          </cell>
          <cell r="D231" t="str">
            <v>M110</v>
          </cell>
          <cell r="E231" t="str">
            <v>7/16" x 8'</v>
          </cell>
          <cell r="G231" t="str">
            <v>EA</v>
          </cell>
          <cell r="J231" t="str">
            <v>I</v>
          </cell>
          <cell r="K231">
            <v>1.75</v>
          </cell>
          <cell r="L231">
            <v>30.23</v>
          </cell>
          <cell r="M231">
            <v>0.55000000000000004</v>
          </cell>
          <cell r="N231">
            <v>13.603499999999999</v>
          </cell>
          <cell r="O231">
            <v>2.7500000000000004E-2</v>
          </cell>
          <cell r="P231">
            <v>0</v>
          </cell>
          <cell r="Q231">
            <v>0</v>
          </cell>
          <cell r="R231">
            <v>13.630999999999998</v>
          </cell>
          <cell r="S231">
            <v>1</v>
          </cell>
          <cell r="T231">
            <v>2.64</v>
          </cell>
          <cell r="U231">
            <v>35.99</v>
          </cell>
          <cell r="V231">
            <v>1.0000000000005116E-2</v>
          </cell>
          <cell r="X231">
            <v>36</v>
          </cell>
          <cell r="Y231">
            <v>0.31156565656565666</v>
          </cell>
          <cell r="Z231">
            <v>35.9</v>
          </cell>
          <cell r="AA231">
            <v>3.0000000000000001E-3</v>
          </cell>
          <cell r="AB231" t="str">
            <v>YES</v>
          </cell>
          <cell r="AC231">
            <v>36</v>
          </cell>
          <cell r="AD231" t="str">
            <v>I</v>
          </cell>
          <cell r="AE231" t="e">
            <v>#N/A</v>
          </cell>
          <cell r="AF231" t="e">
            <v>#N/A</v>
          </cell>
          <cell r="AG231">
            <v>1</v>
          </cell>
          <cell r="AH231" t="e">
            <v>#N/A</v>
          </cell>
          <cell r="AI231">
            <v>0</v>
          </cell>
          <cell r="AJ231">
            <v>0</v>
          </cell>
          <cell r="AL231" t="e">
            <v>#N/A</v>
          </cell>
          <cell r="AM231" t="e">
            <v>#N/A</v>
          </cell>
          <cell r="AN231" t="str">
            <v/>
          </cell>
          <cell r="AO231" t="str">
            <v>x</v>
          </cell>
        </row>
        <row r="232">
          <cell r="B232" t="str">
            <v>SHM125</v>
          </cell>
          <cell r="C232" t="str">
            <v>Schiene</v>
          </cell>
          <cell r="D232" t="str">
            <v>M125</v>
          </cell>
          <cell r="E232" t="str">
            <v>1/2" x 8'</v>
          </cell>
          <cell r="G232" t="str">
            <v>EA</v>
          </cell>
          <cell r="H232" t="str">
            <v>Stock</v>
          </cell>
          <cell r="J232" t="str">
            <v>I</v>
          </cell>
          <cell r="K232">
            <v>1.79</v>
          </cell>
          <cell r="L232">
            <v>30.54</v>
          </cell>
          <cell r="M232">
            <v>0.55000000000000004</v>
          </cell>
          <cell r="N232">
            <v>13.742999999999999</v>
          </cell>
          <cell r="O232">
            <v>2.7900000000000001E-2</v>
          </cell>
          <cell r="P232">
            <v>0</v>
          </cell>
          <cell r="Q232">
            <v>0</v>
          </cell>
          <cell r="R232">
            <v>13.770899999999999</v>
          </cell>
          <cell r="S232">
            <v>1</v>
          </cell>
          <cell r="T232">
            <v>2.64</v>
          </cell>
          <cell r="U232">
            <v>36.36</v>
          </cell>
          <cell r="V232">
            <v>-0.01</v>
          </cell>
          <cell r="X232">
            <v>36.35</v>
          </cell>
          <cell r="Y232">
            <v>0.31119669876203593</v>
          </cell>
          <cell r="Z232">
            <v>36.299999999999997</v>
          </cell>
          <cell r="AA232">
            <v>1E-3</v>
          </cell>
          <cell r="AB232" t="str">
            <v>YES</v>
          </cell>
          <cell r="AC232">
            <v>36.35</v>
          </cell>
          <cell r="AD232" t="str">
            <v>I</v>
          </cell>
          <cell r="AE232" t="e">
            <v>#N/A</v>
          </cell>
          <cell r="AF232" t="e">
            <v>#N/A</v>
          </cell>
          <cell r="AG232">
            <v>1</v>
          </cell>
          <cell r="AH232" t="e">
            <v>#N/A</v>
          </cell>
          <cell r="AI232">
            <v>0</v>
          </cell>
          <cell r="AJ232">
            <v>0</v>
          </cell>
          <cell r="AL232" t="e">
            <v>#N/A</v>
          </cell>
          <cell r="AM232" t="e">
            <v>#N/A</v>
          </cell>
          <cell r="AN232" t="str">
            <v/>
          </cell>
          <cell r="AO232" t="str">
            <v>x</v>
          </cell>
        </row>
        <row r="233">
          <cell r="B233" t="str">
            <v>SHM150</v>
          </cell>
          <cell r="C233" t="str">
            <v>Schiene</v>
          </cell>
          <cell r="D233" t="str">
            <v>M150</v>
          </cell>
          <cell r="E233" t="str">
            <v>9/16" x 8'</v>
          </cell>
          <cell r="G233" t="str">
            <v>EA</v>
          </cell>
          <cell r="J233" t="str">
            <v>I</v>
          </cell>
          <cell r="K233">
            <v>2.16</v>
          </cell>
          <cell r="L233">
            <v>34.29</v>
          </cell>
          <cell r="M233">
            <v>0.55000000000000004</v>
          </cell>
          <cell r="N233">
            <v>15.430499999999999</v>
          </cell>
          <cell r="O233">
            <v>3.1600000000000003E-2</v>
          </cell>
          <cell r="P233">
            <v>0</v>
          </cell>
          <cell r="Q233">
            <v>0</v>
          </cell>
          <cell r="R233">
            <v>15.462099999999998</v>
          </cell>
          <cell r="S233">
            <v>1</v>
          </cell>
          <cell r="T233">
            <v>2.64</v>
          </cell>
          <cell r="U233">
            <v>40.82</v>
          </cell>
          <cell r="V233">
            <v>0.03</v>
          </cell>
          <cell r="X233">
            <v>40.85</v>
          </cell>
          <cell r="Y233">
            <v>0.31180149104261723</v>
          </cell>
          <cell r="Z233">
            <v>40.75</v>
          </cell>
          <cell r="AA233">
            <v>2E-3</v>
          </cell>
          <cell r="AB233" t="str">
            <v>YES</v>
          </cell>
          <cell r="AC233">
            <v>40.85</v>
          </cell>
          <cell r="AD233" t="str">
            <v>I</v>
          </cell>
          <cell r="AE233" t="e">
            <v>#N/A</v>
          </cell>
          <cell r="AF233" t="e">
            <v>#N/A</v>
          </cell>
          <cell r="AG233">
            <v>1</v>
          </cell>
          <cell r="AH233" t="e">
            <v>#N/A</v>
          </cell>
          <cell r="AI233">
            <v>0</v>
          </cell>
          <cell r="AJ233">
            <v>0</v>
          </cell>
          <cell r="AL233" t="e">
            <v>#N/A</v>
          </cell>
          <cell r="AM233" t="e">
            <v>#N/A</v>
          </cell>
          <cell r="AN233" t="str">
            <v/>
          </cell>
          <cell r="AO233" t="str">
            <v>x</v>
          </cell>
        </row>
        <row r="234">
          <cell r="B234" t="str">
            <v>SHM160</v>
          </cell>
          <cell r="C234" t="str">
            <v>Schiene</v>
          </cell>
          <cell r="D234" t="str">
            <v>M160</v>
          </cell>
          <cell r="E234" t="str">
            <v>5/8" x 8'</v>
          </cell>
          <cell r="G234" t="str">
            <v>EA</v>
          </cell>
          <cell r="J234" t="str">
            <v>I</v>
          </cell>
          <cell r="K234">
            <v>2.19</v>
          </cell>
          <cell r="L234">
            <v>34.5</v>
          </cell>
          <cell r="M234">
            <v>0.55000000000000004</v>
          </cell>
          <cell r="N234">
            <v>15.524999999999999</v>
          </cell>
          <cell r="O234">
            <v>3.1899999999999998E-2</v>
          </cell>
          <cell r="P234">
            <v>0</v>
          </cell>
          <cell r="Q234">
            <v>0</v>
          </cell>
          <cell r="R234">
            <v>15.556899999999999</v>
          </cell>
          <cell r="S234">
            <v>1</v>
          </cell>
          <cell r="T234">
            <v>2.64</v>
          </cell>
          <cell r="U234">
            <v>41.07</v>
          </cell>
          <cell r="V234">
            <v>3.0000000000001137E-2</v>
          </cell>
          <cell r="X234">
            <v>41.1</v>
          </cell>
          <cell r="Y234">
            <v>0.31179385091793871</v>
          </cell>
          <cell r="Z234">
            <v>41</v>
          </cell>
          <cell r="AA234">
            <v>2E-3</v>
          </cell>
          <cell r="AB234" t="str">
            <v>YES</v>
          </cell>
          <cell r="AC234">
            <v>41.1</v>
          </cell>
          <cell r="AD234" t="str">
            <v>I</v>
          </cell>
          <cell r="AE234" t="e">
            <v>#N/A</v>
          </cell>
          <cell r="AF234" t="e">
            <v>#N/A</v>
          </cell>
          <cell r="AG234">
            <v>1</v>
          </cell>
          <cell r="AH234" t="e">
            <v>#N/A</v>
          </cell>
          <cell r="AI234">
            <v>0</v>
          </cell>
          <cell r="AJ234">
            <v>0</v>
          </cell>
          <cell r="AL234" t="e">
            <v>#N/A</v>
          </cell>
          <cell r="AM234" t="e">
            <v>#N/A</v>
          </cell>
          <cell r="AN234" t="str">
            <v/>
          </cell>
          <cell r="AO234" t="str">
            <v>x</v>
          </cell>
        </row>
        <row r="235">
          <cell r="B235" t="str">
            <v>SHM175</v>
          </cell>
          <cell r="C235" t="str">
            <v>Schiene</v>
          </cell>
          <cell r="D235" t="str">
            <v>M175</v>
          </cell>
          <cell r="E235" t="str">
            <v>11/16" x 8'</v>
          </cell>
          <cell r="G235" t="str">
            <v>EA</v>
          </cell>
          <cell r="J235" t="str">
            <v>I</v>
          </cell>
          <cell r="K235">
            <v>2.4</v>
          </cell>
          <cell r="L235">
            <v>35.130000000000003</v>
          </cell>
          <cell r="M235">
            <v>0.55000000000000004</v>
          </cell>
          <cell r="N235">
            <v>15.8085</v>
          </cell>
          <cell r="O235">
            <v>3.4000000000000002E-2</v>
          </cell>
          <cell r="P235">
            <v>0</v>
          </cell>
          <cell r="Q235">
            <v>0</v>
          </cell>
          <cell r="R235">
            <v>15.842500000000001</v>
          </cell>
          <cell r="S235">
            <v>1</v>
          </cell>
          <cell r="T235">
            <v>2.64</v>
          </cell>
          <cell r="U235">
            <v>41.82</v>
          </cell>
          <cell r="V235">
            <v>0.03</v>
          </cell>
          <cell r="X235">
            <v>41.85</v>
          </cell>
          <cell r="Y235">
            <v>0.31171934397740853</v>
          </cell>
          <cell r="Z235">
            <v>41.75</v>
          </cell>
          <cell r="AA235">
            <v>2E-3</v>
          </cell>
          <cell r="AB235" t="str">
            <v>YES</v>
          </cell>
          <cell r="AC235">
            <v>41.85</v>
          </cell>
          <cell r="AD235" t="str">
            <v>I</v>
          </cell>
          <cell r="AE235" t="e">
            <v>#N/A</v>
          </cell>
          <cell r="AF235" t="e">
            <v>#N/A</v>
          </cell>
          <cell r="AG235">
            <v>1</v>
          </cell>
          <cell r="AH235" t="e">
            <v>#N/A</v>
          </cell>
          <cell r="AI235">
            <v>0</v>
          </cell>
          <cell r="AJ235">
            <v>0</v>
          </cell>
          <cell r="AL235" t="e">
            <v>#N/A</v>
          </cell>
          <cell r="AM235" t="e">
            <v>#N/A</v>
          </cell>
          <cell r="AN235" t="str">
            <v/>
          </cell>
          <cell r="AO235" t="str">
            <v>x</v>
          </cell>
        </row>
        <row r="236">
          <cell r="B236" t="str">
            <v>SHM200</v>
          </cell>
          <cell r="C236" t="str">
            <v>Schiene</v>
          </cell>
          <cell r="D236" t="str">
            <v>M200</v>
          </cell>
          <cell r="E236" t="str">
            <v>3/4" x 8'</v>
          </cell>
          <cell r="G236" t="str">
            <v>EA</v>
          </cell>
          <cell r="J236" t="str">
            <v>I</v>
          </cell>
          <cell r="K236">
            <v>2.44</v>
          </cell>
          <cell r="L236">
            <v>35.880000000000003</v>
          </cell>
          <cell r="M236">
            <v>0.55000000000000004</v>
          </cell>
          <cell r="N236">
            <v>16.146000000000001</v>
          </cell>
          <cell r="O236">
            <v>3.44E-2</v>
          </cell>
          <cell r="P236">
            <v>0</v>
          </cell>
          <cell r="Q236">
            <v>0</v>
          </cell>
          <cell r="R236">
            <v>16.180400000000002</v>
          </cell>
          <cell r="S236">
            <v>1</v>
          </cell>
          <cell r="T236">
            <v>2.64</v>
          </cell>
          <cell r="U236">
            <v>42.72</v>
          </cell>
          <cell r="V236">
            <v>0.03</v>
          </cell>
          <cell r="X236">
            <v>42.75</v>
          </cell>
          <cell r="Y236">
            <v>0.3118383838383838</v>
          </cell>
          <cell r="Z236">
            <v>42.65</v>
          </cell>
          <cell r="AA236">
            <v>2E-3</v>
          </cell>
          <cell r="AB236" t="str">
            <v>YES</v>
          </cell>
          <cell r="AC236">
            <v>42.75</v>
          </cell>
          <cell r="AD236" t="str">
            <v>I</v>
          </cell>
          <cell r="AE236" t="e">
            <v>#N/A</v>
          </cell>
          <cell r="AF236" t="e">
            <v>#N/A</v>
          </cell>
          <cell r="AG236">
            <v>1</v>
          </cell>
          <cell r="AH236" t="e">
            <v>#N/A</v>
          </cell>
          <cell r="AI236">
            <v>0</v>
          </cell>
          <cell r="AJ236">
            <v>0</v>
          </cell>
          <cell r="AL236" t="e">
            <v>#N/A</v>
          </cell>
          <cell r="AM236" t="e">
            <v>#N/A</v>
          </cell>
          <cell r="AN236" t="str">
            <v/>
          </cell>
          <cell r="AO236" t="str">
            <v>x</v>
          </cell>
        </row>
        <row r="237">
          <cell r="B237" t="str">
            <v>SHM225</v>
          </cell>
          <cell r="C237" t="str">
            <v>Schiene</v>
          </cell>
          <cell r="D237" t="str">
            <v>M225</v>
          </cell>
          <cell r="E237" t="str">
            <v>7/8" x 8'</v>
          </cell>
          <cell r="G237" t="str">
            <v>EA</v>
          </cell>
          <cell r="J237" t="str">
            <v>I</v>
          </cell>
          <cell r="K237">
            <v>2.89</v>
          </cell>
          <cell r="L237">
            <v>43.79</v>
          </cell>
          <cell r="M237">
            <v>0.55000000000000004</v>
          </cell>
          <cell r="N237">
            <v>19.705499999999997</v>
          </cell>
          <cell r="O237">
            <v>3.8900000000000004E-2</v>
          </cell>
          <cell r="P237">
            <v>0</v>
          </cell>
          <cell r="Q237">
            <v>0</v>
          </cell>
          <cell r="R237">
            <v>19.744399999999999</v>
          </cell>
          <cell r="S237">
            <v>1</v>
          </cell>
          <cell r="T237">
            <v>2.64</v>
          </cell>
          <cell r="U237">
            <v>52.13</v>
          </cell>
          <cell r="V237">
            <v>0.02</v>
          </cell>
          <cell r="X237">
            <v>52.15</v>
          </cell>
          <cell r="Y237">
            <v>0.31162206920596186</v>
          </cell>
          <cell r="Z237">
            <v>52.05</v>
          </cell>
          <cell r="AA237">
            <v>2E-3</v>
          </cell>
          <cell r="AB237" t="str">
            <v>YES</v>
          </cell>
          <cell r="AC237">
            <v>52.15</v>
          </cell>
          <cell r="AD237" t="str">
            <v>I</v>
          </cell>
          <cell r="AE237" t="e">
            <v>#N/A</v>
          </cell>
          <cell r="AF237" t="e">
            <v>#N/A</v>
          </cell>
          <cell r="AG237">
            <v>1</v>
          </cell>
          <cell r="AH237" t="e">
            <v>#N/A</v>
          </cell>
          <cell r="AI237">
            <v>0</v>
          </cell>
          <cell r="AJ237">
            <v>0</v>
          </cell>
          <cell r="AL237" t="e">
            <v>#N/A</v>
          </cell>
          <cell r="AM237" t="e">
            <v>#N/A</v>
          </cell>
          <cell r="AN237" t="str">
            <v/>
          </cell>
          <cell r="AO237" t="str">
            <v>x</v>
          </cell>
        </row>
        <row r="238">
          <cell r="B238" t="str">
            <v>SHM250</v>
          </cell>
          <cell r="C238" t="str">
            <v>Schiene</v>
          </cell>
          <cell r="D238" t="str">
            <v>M250</v>
          </cell>
          <cell r="E238" t="str">
            <v>1" x 8'</v>
          </cell>
          <cell r="G238" t="str">
            <v>EA</v>
          </cell>
          <cell r="J238" t="str">
            <v>I</v>
          </cell>
          <cell r="K238">
            <v>2.97</v>
          </cell>
          <cell r="L238">
            <v>44.63</v>
          </cell>
          <cell r="M238">
            <v>0.55000000000000004</v>
          </cell>
          <cell r="N238">
            <v>20.083500000000001</v>
          </cell>
          <cell r="O238">
            <v>3.9700000000000006E-2</v>
          </cell>
          <cell r="P238">
            <v>0</v>
          </cell>
          <cell r="Q238">
            <v>0</v>
          </cell>
          <cell r="R238">
            <v>20.123200000000001</v>
          </cell>
          <cell r="S238">
            <v>1</v>
          </cell>
          <cell r="T238">
            <v>2.64</v>
          </cell>
          <cell r="U238">
            <v>53.13</v>
          </cell>
          <cell r="V238">
            <v>0.02</v>
          </cell>
          <cell r="X238">
            <v>53.15</v>
          </cell>
          <cell r="Y238">
            <v>0.31161549645086806</v>
          </cell>
          <cell r="Z238">
            <v>53.05</v>
          </cell>
          <cell r="AA238">
            <v>2E-3</v>
          </cell>
          <cell r="AB238" t="str">
            <v>YES</v>
          </cell>
          <cell r="AC238">
            <v>53.15</v>
          </cell>
          <cell r="AD238" t="str">
            <v>I</v>
          </cell>
          <cell r="AE238" t="e">
            <v>#N/A</v>
          </cell>
          <cell r="AF238" t="e">
            <v>#N/A</v>
          </cell>
          <cell r="AG238">
            <v>1</v>
          </cell>
          <cell r="AH238" t="e">
            <v>#N/A</v>
          </cell>
          <cell r="AI238">
            <v>0</v>
          </cell>
          <cell r="AJ238">
            <v>0</v>
          </cell>
          <cell r="AL238" t="e">
            <v>#N/A</v>
          </cell>
          <cell r="AM238" t="e">
            <v>#N/A</v>
          </cell>
          <cell r="AN238" t="str">
            <v/>
          </cell>
          <cell r="AO238" t="str">
            <v>x</v>
          </cell>
        </row>
        <row r="239">
          <cell r="B239" t="str">
            <v>SHM300</v>
          </cell>
          <cell r="C239" t="str">
            <v>Schiene</v>
          </cell>
          <cell r="D239" t="str">
            <v>M300</v>
          </cell>
          <cell r="E239" t="str">
            <v>1-3/16" x 8'</v>
          </cell>
          <cell r="G239" t="str">
            <v>EA</v>
          </cell>
          <cell r="J239" t="str">
            <v>I</v>
          </cell>
          <cell r="K239">
            <v>2.93</v>
          </cell>
          <cell r="L239">
            <v>48.59</v>
          </cell>
          <cell r="M239">
            <v>0.55000000000000004</v>
          </cell>
          <cell r="N239">
            <v>21.865500000000001</v>
          </cell>
          <cell r="O239">
            <v>3.9300000000000002E-2</v>
          </cell>
          <cell r="P239">
            <v>0</v>
          </cell>
          <cell r="Q239">
            <v>0</v>
          </cell>
          <cell r="R239">
            <v>21.904800000000002</v>
          </cell>
          <cell r="S239">
            <v>1</v>
          </cell>
          <cell r="T239">
            <v>2.64</v>
          </cell>
          <cell r="U239">
            <v>57.83</v>
          </cell>
          <cell r="V239">
            <v>0.02</v>
          </cell>
          <cell r="X239">
            <v>57.85</v>
          </cell>
          <cell r="Y239">
            <v>0.31154867604305808</v>
          </cell>
          <cell r="Z239">
            <v>57.75</v>
          </cell>
          <cell r="AA239">
            <v>2E-3</v>
          </cell>
          <cell r="AB239" t="str">
            <v>YES</v>
          </cell>
          <cell r="AC239">
            <v>57.85</v>
          </cell>
          <cell r="AD239" t="str">
            <v>I</v>
          </cell>
          <cell r="AE239" t="e">
            <v>#N/A</v>
          </cell>
          <cell r="AF239" t="e">
            <v>#N/A</v>
          </cell>
          <cell r="AG239">
            <v>1</v>
          </cell>
          <cell r="AH239" t="e">
            <v>#N/A</v>
          </cell>
          <cell r="AI239">
            <v>0</v>
          </cell>
          <cell r="AJ239">
            <v>0</v>
          </cell>
          <cell r="AL239" t="e">
            <v>#N/A</v>
          </cell>
          <cell r="AM239" t="e">
            <v>#N/A</v>
          </cell>
          <cell r="AN239" t="str">
            <v/>
          </cell>
          <cell r="AO239" t="str">
            <v>x</v>
          </cell>
        </row>
        <row r="240">
          <cell r="B240" t="str">
            <v>SHE20</v>
          </cell>
          <cell r="C240" t="str">
            <v>Schiene</v>
          </cell>
          <cell r="D240" t="str">
            <v>E20</v>
          </cell>
          <cell r="E240" t="str">
            <v>3/32" x 8'</v>
          </cell>
          <cell r="G240" t="str">
            <v>EA</v>
          </cell>
          <cell r="J240" t="str">
            <v>I</v>
          </cell>
          <cell r="K240">
            <v>0.68</v>
          </cell>
          <cell r="L240">
            <v>21.35</v>
          </cell>
          <cell r="M240">
            <v>0.55000000000000004</v>
          </cell>
          <cell r="N240">
            <v>9.6074999999999999</v>
          </cell>
          <cell r="O240">
            <v>1.6800000000000002E-2</v>
          </cell>
          <cell r="P240">
            <v>0</v>
          </cell>
          <cell r="Q240">
            <v>0</v>
          </cell>
          <cell r="R240">
            <v>9.6242999999999999</v>
          </cell>
          <cell r="S240">
            <v>1</v>
          </cell>
          <cell r="T240">
            <v>2.64</v>
          </cell>
          <cell r="U240">
            <v>25.41</v>
          </cell>
          <cell r="V240">
            <v>-0.01</v>
          </cell>
          <cell r="X240">
            <v>25.4</v>
          </cell>
          <cell r="Y240">
            <v>0.31107372942018613</v>
          </cell>
          <cell r="Z240">
            <v>25.35</v>
          </cell>
          <cell r="AA240">
            <v>2E-3</v>
          </cell>
          <cell r="AB240" t="str">
            <v>YES</v>
          </cell>
          <cell r="AC240">
            <v>25.4</v>
          </cell>
          <cell r="AD240" t="str">
            <v>I</v>
          </cell>
          <cell r="AE240" t="e">
            <v>#N/A</v>
          </cell>
          <cell r="AF240" t="e">
            <v>#N/A</v>
          </cell>
          <cell r="AG240">
            <v>1</v>
          </cell>
          <cell r="AH240" t="e">
            <v>#N/A</v>
          </cell>
          <cell r="AI240">
            <v>0</v>
          </cell>
          <cell r="AJ240">
            <v>0</v>
          </cell>
          <cell r="AL240" t="e">
            <v>#N/A</v>
          </cell>
          <cell r="AM240" t="e">
            <v>#N/A</v>
          </cell>
          <cell r="AN240" t="str">
            <v/>
          </cell>
          <cell r="AO240" t="str">
            <v>x</v>
          </cell>
        </row>
        <row r="241">
          <cell r="B241" t="str">
            <v>SHE30</v>
          </cell>
          <cell r="C241" t="str">
            <v>Schiene</v>
          </cell>
          <cell r="D241" t="str">
            <v>E30</v>
          </cell>
          <cell r="E241" t="str">
            <v>1/8" x 8'</v>
          </cell>
          <cell r="G241" t="str">
            <v>EA</v>
          </cell>
          <cell r="J241" t="str">
            <v>I</v>
          </cell>
          <cell r="K241">
            <v>0.76</v>
          </cell>
          <cell r="L241">
            <v>23.48</v>
          </cell>
          <cell r="M241">
            <v>0.55000000000000004</v>
          </cell>
          <cell r="N241">
            <v>10.565999999999999</v>
          </cell>
          <cell r="O241">
            <v>1.7600000000000001E-2</v>
          </cell>
          <cell r="P241">
            <v>0</v>
          </cell>
          <cell r="Q241">
            <v>0</v>
          </cell>
          <cell r="R241">
            <v>10.583599999999999</v>
          </cell>
          <cell r="S241">
            <v>1</v>
          </cell>
          <cell r="T241">
            <v>2.64</v>
          </cell>
          <cell r="U241">
            <v>27.94</v>
          </cell>
          <cell r="V241">
            <v>0.01</v>
          </cell>
          <cell r="X241">
            <v>27.95</v>
          </cell>
          <cell r="Y241">
            <v>0.31152382501219722</v>
          </cell>
          <cell r="Z241">
            <v>27.9</v>
          </cell>
          <cell r="AA241">
            <v>2E-3</v>
          </cell>
          <cell r="AB241" t="str">
            <v>YES</v>
          </cell>
          <cell r="AC241">
            <v>27.95</v>
          </cell>
          <cell r="AD241" t="str">
            <v>I</v>
          </cell>
          <cell r="AE241" t="e">
            <v>#N/A</v>
          </cell>
          <cell r="AF241" t="e">
            <v>#N/A</v>
          </cell>
          <cell r="AG241">
            <v>1</v>
          </cell>
          <cell r="AH241" t="e">
            <v>#N/A</v>
          </cell>
          <cell r="AI241">
            <v>0</v>
          </cell>
          <cell r="AJ241">
            <v>0</v>
          </cell>
          <cell r="AL241" t="e">
            <v>#N/A</v>
          </cell>
          <cell r="AM241" t="e">
            <v>#N/A</v>
          </cell>
          <cell r="AN241" t="str">
            <v/>
          </cell>
          <cell r="AO241" t="str">
            <v>x</v>
          </cell>
        </row>
        <row r="242">
          <cell r="B242" t="str">
            <v>SHE45</v>
          </cell>
          <cell r="C242" t="str">
            <v>Schiene</v>
          </cell>
          <cell r="D242" t="str">
            <v>E45</v>
          </cell>
          <cell r="E242" t="str">
            <v>3/16" x 8'</v>
          </cell>
          <cell r="G242" t="str">
            <v>EA</v>
          </cell>
          <cell r="J242" t="str">
            <v>I</v>
          </cell>
          <cell r="K242">
            <v>1.06</v>
          </cell>
          <cell r="L242">
            <v>27.77</v>
          </cell>
          <cell r="M242">
            <v>0.55000000000000004</v>
          </cell>
          <cell r="N242">
            <v>12.496499999999999</v>
          </cell>
          <cell r="O242">
            <v>2.06E-2</v>
          </cell>
          <cell r="P242">
            <v>0</v>
          </cell>
          <cell r="Q242">
            <v>0</v>
          </cell>
          <cell r="R242">
            <v>12.517099999999999</v>
          </cell>
          <cell r="S242">
            <v>1</v>
          </cell>
          <cell r="T242">
            <v>2.64</v>
          </cell>
          <cell r="U242">
            <v>33.049999999999997</v>
          </cell>
          <cell r="V242">
            <v>0</v>
          </cell>
          <cell r="X242">
            <v>33.049999999999997</v>
          </cell>
          <cell r="Y242">
            <v>0.31139595653967816</v>
          </cell>
          <cell r="Z242">
            <v>33</v>
          </cell>
          <cell r="AA242">
            <v>2E-3</v>
          </cell>
          <cell r="AB242" t="str">
            <v>YES</v>
          </cell>
          <cell r="AC242">
            <v>33.049999999999997</v>
          </cell>
          <cell r="AD242" t="str">
            <v>I</v>
          </cell>
          <cell r="AE242" t="e">
            <v>#N/A</v>
          </cell>
          <cell r="AF242" t="e">
            <v>#N/A</v>
          </cell>
          <cell r="AG242">
            <v>1</v>
          </cell>
          <cell r="AH242" t="e">
            <v>#N/A</v>
          </cell>
          <cell r="AI242">
            <v>0</v>
          </cell>
          <cell r="AJ242">
            <v>0</v>
          </cell>
          <cell r="AL242" t="e">
            <v>#N/A</v>
          </cell>
          <cell r="AM242" t="e">
            <v>#N/A</v>
          </cell>
          <cell r="AN242" t="str">
            <v/>
          </cell>
          <cell r="AO242" t="str">
            <v>x</v>
          </cell>
        </row>
        <row r="243">
          <cell r="B243" t="str">
            <v>SHE60</v>
          </cell>
          <cell r="C243" t="str">
            <v>Schiene</v>
          </cell>
          <cell r="D243" t="str">
            <v>E60</v>
          </cell>
          <cell r="E243" t="str">
            <v>1/4" x 8'</v>
          </cell>
          <cell r="G243" t="str">
            <v>EA</v>
          </cell>
          <cell r="J243" t="str">
            <v>I</v>
          </cell>
          <cell r="K243">
            <v>1.1100000000000001</v>
          </cell>
          <cell r="L243">
            <v>28.31</v>
          </cell>
          <cell r="M243">
            <v>0.55000000000000004</v>
          </cell>
          <cell r="N243">
            <v>12.739499999999998</v>
          </cell>
          <cell r="O243">
            <v>2.1100000000000001E-2</v>
          </cell>
          <cell r="P243">
            <v>0</v>
          </cell>
          <cell r="Q243">
            <v>0</v>
          </cell>
          <cell r="R243">
            <v>12.760599999999998</v>
          </cell>
          <cell r="S243">
            <v>1</v>
          </cell>
          <cell r="T243">
            <v>2.64</v>
          </cell>
          <cell r="U243">
            <v>33.69</v>
          </cell>
          <cell r="V243">
            <v>1.0000000000005116E-2</v>
          </cell>
          <cell r="X243">
            <v>33.700000000000003</v>
          </cell>
          <cell r="Y243">
            <v>0.31154032910709489</v>
          </cell>
          <cell r="Z243">
            <v>33.65</v>
          </cell>
          <cell r="AA243">
            <v>1E-3</v>
          </cell>
          <cell r="AB243" t="str">
            <v>YES</v>
          </cell>
          <cell r="AC243">
            <v>33.700000000000003</v>
          </cell>
          <cell r="AD243" t="str">
            <v>I</v>
          </cell>
          <cell r="AE243" t="e">
            <v>#N/A</v>
          </cell>
          <cell r="AF243" t="e">
            <v>#N/A</v>
          </cell>
          <cell r="AG243">
            <v>1</v>
          </cell>
          <cell r="AH243" t="e">
            <v>#N/A</v>
          </cell>
          <cell r="AI243">
            <v>0</v>
          </cell>
          <cell r="AJ243">
            <v>0</v>
          </cell>
          <cell r="AL243" t="e">
            <v>#N/A</v>
          </cell>
          <cell r="AM243" t="e">
            <v>#N/A</v>
          </cell>
          <cell r="AN243" t="str">
            <v/>
          </cell>
          <cell r="AO243" t="str">
            <v>x</v>
          </cell>
        </row>
        <row r="244">
          <cell r="B244" t="str">
            <v>SHE70</v>
          </cell>
          <cell r="C244" t="str">
            <v>Schiene</v>
          </cell>
          <cell r="D244" t="str">
            <v>E70</v>
          </cell>
          <cell r="E244" t="str">
            <v>9/32" x 8'</v>
          </cell>
          <cell r="G244" t="str">
            <v>EA</v>
          </cell>
          <cell r="J244" t="str">
            <v>I</v>
          </cell>
          <cell r="K244">
            <v>1.1599999999999999</v>
          </cell>
          <cell r="L244">
            <v>28.84</v>
          </cell>
          <cell r="M244">
            <v>0.55000000000000004</v>
          </cell>
          <cell r="N244">
            <v>12.977999999999998</v>
          </cell>
          <cell r="O244">
            <v>2.1600000000000001E-2</v>
          </cell>
          <cell r="P244">
            <v>0</v>
          </cell>
          <cell r="Q244">
            <v>0</v>
          </cell>
          <cell r="R244">
            <v>12.999599999999997</v>
          </cell>
          <cell r="S244">
            <v>1</v>
          </cell>
          <cell r="T244">
            <v>2.64</v>
          </cell>
          <cell r="U244">
            <v>34.32</v>
          </cell>
          <cell r="V244">
            <v>0.03</v>
          </cell>
          <cell r="X244">
            <v>34.35</v>
          </cell>
          <cell r="Y244">
            <v>0.31191742755061552</v>
          </cell>
          <cell r="Z244">
            <v>34.25</v>
          </cell>
          <cell r="AA244">
            <v>3.0000000000000001E-3</v>
          </cell>
          <cell r="AB244" t="str">
            <v>YES</v>
          </cell>
          <cell r="AC244">
            <v>34.35</v>
          </cell>
          <cell r="AD244" t="str">
            <v>I</v>
          </cell>
          <cell r="AE244" t="e">
            <v>#N/A</v>
          </cell>
          <cell r="AF244" t="e">
            <v>#N/A</v>
          </cell>
          <cell r="AG244">
            <v>1</v>
          </cell>
          <cell r="AH244" t="e">
            <v>#N/A</v>
          </cell>
          <cell r="AI244">
            <v>0</v>
          </cell>
          <cell r="AJ244">
            <v>0</v>
          </cell>
          <cell r="AL244" t="e">
            <v>#N/A</v>
          </cell>
          <cell r="AM244" t="e">
            <v>#N/A</v>
          </cell>
          <cell r="AN244" t="str">
            <v/>
          </cell>
          <cell r="AO244" t="str">
            <v>x</v>
          </cell>
        </row>
        <row r="245">
          <cell r="B245" t="str">
            <v>SHE80</v>
          </cell>
          <cell r="C245" t="str">
            <v>Schiene</v>
          </cell>
          <cell r="D245" t="str">
            <v>E80</v>
          </cell>
          <cell r="E245" t="str">
            <v>5/16" x 8'</v>
          </cell>
          <cell r="G245" t="str">
            <v>EA</v>
          </cell>
          <cell r="J245" t="str">
            <v>I</v>
          </cell>
          <cell r="K245">
            <v>1.2</v>
          </cell>
          <cell r="L245">
            <v>29.36</v>
          </cell>
          <cell r="M245">
            <v>0.55000000000000004</v>
          </cell>
          <cell r="N245">
            <v>13.211999999999998</v>
          </cell>
          <cell r="O245">
            <v>2.1999999999999999E-2</v>
          </cell>
          <cell r="P245">
            <v>0</v>
          </cell>
          <cell r="Q245">
            <v>0</v>
          </cell>
          <cell r="R245">
            <v>13.233999999999998</v>
          </cell>
          <cell r="S245">
            <v>1</v>
          </cell>
          <cell r="T245">
            <v>2.64</v>
          </cell>
          <cell r="U245">
            <v>34.94</v>
          </cell>
          <cell r="V245">
            <v>0.01</v>
          </cell>
          <cell r="X245">
            <v>34.950000000000003</v>
          </cell>
          <cell r="Y245">
            <v>0.31153596046299931</v>
          </cell>
          <cell r="Z245">
            <v>34.9</v>
          </cell>
          <cell r="AA245">
            <v>1E-3</v>
          </cell>
          <cell r="AB245" t="str">
            <v>YES</v>
          </cell>
          <cell r="AC245">
            <v>34.950000000000003</v>
          </cell>
          <cell r="AD245" t="str">
            <v>I</v>
          </cell>
          <cell r="AE245" t="e">
            <v>#N/A</v>
          </cell>
          <cell r="AF245" t="e">
            <v>#N/A</v>
          </cell>
          <cell r="AG245">
            <v>1</v>
          </cell>
          <cell r="AH245" t="e">
            <v>#N/A</v>
          </cell>
          <cell r="AI245">
            <v>0</v>
          </cell>
          <cell r="AJ245">
            <v>0</v>
          </cell>
          <cell r="AL245" t="e">
            <v>#N/A</v>
          </cell>
          <cell r="AM245" t="e">
            <v>#N/A</v>
          </cell>
          <cell r="AN245" t="str">
            <v/>
          </cell>
          <cell r="AO245" t="str">
            <v>x</v>
          </cell>
        </row>
        <row r="246">
          <cell r="B246" t="str">
            <v>SHE90</v>
          </cell>
          <cell r="C246" t="str">
            <v>Schiene</v>
          </cell>
          <cell r="D246" t="str">
            <v>E90</v>
          </cell>
          <cell r="E246" t="str">
            <v>11/32" x 8'</v>
          </cell>
          <cell r="G246" t="str">
            <v>EA</v>
          </cell>
          <cell r="J246" t="str">
            <v>I</v>
          </cell>
          <cell r="K246">
            <v>1.27</v>
          </cell>
          <cell r="L246">
            <v>30.31</v>
          </cell>
          <cell r="M246">
            <v>0.55000000000000004</v>
          </cell>
          <cell r="N246">
            <v>13.639499999999998</v>
          </cell>
          <cell r="O246">
            <v>2.2700000000000001E-2</v>
          </cell>
          <cell r="P246">
            <v>0</v>
          </cell>
          <cell r="Q246">
            <v>0</v>
          </cell>
          <cell r="R246">
            <v>13.662199999999999</v>
          </cell>
          <cell r="S246">
            <v>1</v>
          </cell>
          <cell r="T246">
            <v>2.64</v>
          </cell>
          <cell r="U246">
            <v>36.07</v>
          </cell>
          <cell r="V246">
            <v>3.0000000000001137E-2</v>
          </cell>
          <cell r="X246">
            <v>36.1</v>
          </cell>
          <cell r="Y246">
            <v>0.3119012843112568</v>
          </cell>
          <cell r="Z246">
            <v>36</v>
          </cell>
          <cell r="AA246">
            <v>3.0000000000000001E-3</v>
          </cell>
          <cell r="AB246" t="str">
            <v>YES</v>
          </cell>
          <cell r="AC246">
            <v>36.1</v>
          </cell>
          <cell r="AD246" t="str">
            <v>I</v>
          </cell>
          <cell r="AE246" t="e">
            <v>#N/A</v>
          </cell>
          <cell r="AF246" t="e">
            <v>#N/A</v>
          </cell>
          <cell r="AG246">
            <v>1</v>
          </cell>
          <cell r="AH246" t="e">
            <v>#N/A</v>
          </cell>
          <cell r="AI246">
            <v>0</v>
          </cell>
          <cell r="AJ246">
            <v>0</v>
          </cell>
          <cell r="AL246" t="e">
            <v>#N/A</v>
          </cell>
          <cell r="AM246" t="e">
            <v>#N/A</v>
          </cell>
          <cell r="AN246" t="str">
            <v/>
          </cell>
          <cell r="AO246" t="str">
            <v>x</v>
          </cell>
        </row>
        <row r="247">
          <cell r="B247" t="str">
            <v>SHE100</v>
          </cell>
          <cell r="C247" t="str">
            <v>Schiene</v>
          </cell>
          <cell r="D247" t="str">
            <v>E100</v>
          </cell>
          <cell r="E247" t="str">
            <v>3/8" x 8'</v>
          </cell>
          <cell r="G247" t="str">
            <v>EA</v>
          </cell>
          <cell r="J247" t="str">
            <v>I</v>
          </cell>
          <cell r="K247">
            <v>1.28</v>
          </cell>
          <cell r="L247">
            <v>30.97</v>
          </cell>
          <cell r="M247">
            <v>0.55000000000000004</v>
          </cell>
          <cell r="N247">
            <v>13.936499999999999</v>
          </cell>
          <cell r="O247">
            <v>2.2800000000000001E-2</v>
          </cell>
          <cell r="P247">
            <v>0</v>
          </cell>
          <cell r="Q247">
            <v>0</v>
          </cell>
          <cell r="R247">
            <v>13.959299999999999</v>
          </cell>
          <cell r="S247">
            <v>1</v>
          </cell>
          <cell r="T247">
            <v>2.64</v>
          </cell>
          <cell r="U247">
            <v>36.85</v>
          </cell>
          <cell r="V247">
            <v>0</v>
          </cell>
          <cell r="X247">
            <v>36.85</v>
          </cell>
          <cell r="Y247">
            <v>0.31124707043295929</v>
          </cell>
          <cell r="Z247">
            <v>36.799999999999997</v>
          </cell>
          <cell r="AA247">
            <v>1E-3</v>
          </cell>
          <cell r="AB247" t="str">
            <v>YES</v>
          </cell>
          <cell r="AC247">
            <v>36.85</v>
          </cell>
          <cell r="AD247" t="str">
            <v>I</v>
          </cell>
          <cell r="AE247" t="e">
            <v>#N/A</v>
          </cell>
          <cell r="AF247" t="e">
            <v>#N/A</v>
          </cell>
          <cell r="AG247">
            <v>1</v>
          </cell>
          <cell r="AH247" t="e">
            <v>#N/A</v>
          </cell>
          <cell r="AI247">
            <v>0</v>
          </cell>
          <cell r="AJ247">
            <v>0</v>
          </cell>
          <cell r="AL247" t="e">
            <v>#N/A</v>
          </cell>
          <cell r="AM247" t="e">
            <v>#N/A</v>
          </cell>
          <cell r="AN247" t="str">
            <v/>
          </cell>
          <cell r="AO247" t="str">
            <v>x</v>
          </cell>
        </row>
        <row r="248">
          <cell r="B248" t="str">
            <v>SHE110</v>
          </cell>
          <cell r="C248" t="str">
            <v>Schiene</v>
          </cell>
          <cell r="D248" t="str">
            <v>E110</v>
          </cell>
          <cell r="E248" t="str">
            <v>7/16" x 8'</v>
          </cell>
          <cell r="G248" t="str">
            <v>EA</v>
          </cell>
          <cell r="J248" t="str">
            <v>I</v>
          </cell>
          <cell r="K248">
            <v>1.32</v>
          </cell>
          <cell r="L248">
            <v>31.44</v>
          </cell>
          <cell r="M248">
            <v>0.55000000000000004</v>
          </cell>
          <cell r="N248">
            <v>14.148</v>
          </cell>
          <cell r="O248">
            <v>2.3200000000000002E-2</v>
          </cell>
          <cell r="P248">
            <v>0</v>
          </cell>
          <cell r="Q248">
            <v>0</v>
          </cell>
          <cell r="R248">
            <v>14.171199999999999</v>
          </cell>
          <cell r="S248">
            <v>1</v>
          </cell>
          <cell r="T248">
            <v>2.64</v>
          </cell>
          <cell r="U248">
            <v>37.409999999999997</v>
          </cell>
          <cell r="V248">
            <v>-0.01</v>
          </cell>
          <cell r="X248">
            <v>37.4</v>
          </cell>
          <cell r="Y248">
            <v>0.31107438016528932</v>
          </cell>
          <cell r="Z248">
            <v>37.35</v>
          </cell>
          <cell r="AA248">
            <v>1E-3</v>
          </cell>
          <cell r="AB248" t="str">
            <v>YES</v>
          </cell>
          <cell r="AC248">
            <v>37.4</v>
          </cell>
          <cell r="AD248" t="str">
            <v>I</v>
          </cell>
          <cell r="AE248" t="e">
            <v>#N/A</v>
          </cell>
          <cell r="AF248" t="e">
            <v>#N/A</v>
          </cell>
          <cell r="AG248">
            <v>1</v>
          </cell>
          <cell r="AH248" t="e">
            <v>#N/A</v>
          </cell>
          <cell r="AI248">
            <v>0</v>
          </cell>
          <cell r="AJ248">
            <v>0</v>
          </cell>
          <cell r="AL248" t="e">
            <v>#N/A</v>
          </cell>
          <cell r="AM248" t="e">
            <v>#N/A</v>
          </cell>
          <cell r="AN248" t="str">
            <v/>
          </cell>
          <cell r="AO248" t="str">
            <v>x</v>
          </cell>
        </row>
        <row r="249">
          <cell r="B249" t="str">
            <v>SHE125</v>
          </cell>
          <cell r="C249" t="str">
            <v>Schiene</v>
          </cell>
          <cell r="D249" t="str">
            <v>E125</v>
          </cell>
          <cell r="E249" t="str">
            <v>1/2" x 8'</v>
          </cell>
          <cell r="G249" t="str">
            <v>EA</v>
          </cell>
          <cell r="J249" t="str">
            <v>I</v>
          </cell>
          <cell r="K249">
            <v>1.39</v>
          </cell>
          <cell r="L249">
            <v>32.03</v>
          </cell>
          <cell r="M249">
            <v>0.55000000000000004</v>
          </cell>
          <cell r="N249">
            <v>14.413499999999999</v>
          </cell>
          <cell r="O249">
            <v>2.3899999999999998E-2</v>
          </cell>
          <cell r="P249">
            <v>0</v>
          </cell>
          <cell r="Q249">
            <v>0</v>
          </cell>
          <cell r="R249">
            <v>14.437399999999998</v>
          </cell>
          <cell r="S249">
            <v>1</v>
          </cell>
          <cell r="T249">
            <v>2.64</v>
          </cell>
          <cell r="U249">
            <v>38.11</v>
          </cell>
          <cell r="V249">
            <v>-0.01</v>
          </cell>
          <cell r="X249">
            <v>38.1</v>
          </cell>
          <cell r="Y249">
            <v>0.3110283941780006</v>
          </cell>
          <cell r="Z249">
            <v>38.049999999999997</v>
          </cell>
          <cell r="AA249">
            <v>1E-3</v>
          </cell>
          <cell r="AB249" t="str">
            <v>YES</v>
          </cell>
          <cell r="AC249">
            <v>38.1</v>
          </cell>
          <cell r="AD249" t="str">
            <v>I</v>
          </cell>
          <cell r="AE249" t="e">
            <v>#N/A</v>
          </cell>
          <cell r="AF249" t="e">
            <v>#N/A</v>
          </cell>
          <cell r="AG249">
            <v>1</v>
          </cell>
          <cell r="AH249" t="e">
            <v>#N/A</v>
          </cell>
          <cell r="AI249">
            <v>0</v>
          </cell>
          <cell r="AJ249">
            <v>0</v>
          </cell>
          <cell r="AL249" t="e">
            <v>#N/A</v>
          </cell>
          <cell r="AM249" t="e">
            <v>#N/A</v>
          </cell>
          <cell r="AN249" t="str">
            <v/>
          </cell>
          <cell r="AO249" t="str">
            <v>x</v>
          </cell>
        </row>
        <row r="250">
          <cell r="B250" t="str">
            <v>SHE140</v>
          </cell>
          <cell r="C250" t="str">
            <v>Schiene</v>
          </cell>
          <cell r="D250" t="str">
            <v>E140</v>
          </cell>
          <cell r="E250" t="str">
            <v>17/32" x 8'</v>
          </cell>
          <cell r="G250" t="str">
            <v>EA</v>
          </cell>
          <cell r="J250" t="str">
            <v>I</v>
          </cell>
          <cell r="K250">
            <v>1.45</v>
          </cell>
          <cell r="L250">
            <v>33.369999999999997</v>
          </cell>
          <cell r="M250">
            <v>0.55000000000000004</v>
          </cell>
          <cell r="N250">
            <v>15.016499999999997</v>
          </cell>
          <cell r="O250">
            <v>2.4500000000000001E-2</v>
          </cell>
          <cell r="P250">
            <v>0</v>
          </cell>
          <cell r="Q250">
            <v>0</v>
          </cell>
          <cell r="R250">
            <v>15.040999999999997</v>
          </cell>
          <cell r="S250">
            <v>1</v>
          </cell>
          <cell r="T250">
            <v>2.64</v>
          </cell>
          <cell r="U250">
            <v>39.71</v>
          </cell>
          <cell r="V250">
            <v>-0.01</v>
          </cell>
          <cell r="X250">
            <v>39.700000000000003</v>
          </cell>
          <cell r="Y250">
            <v>0.31115182047172002</v>
          </cell>
          <cell r="Z250">
            <v>39.65</v>
          </cell>
          <cell r="AA250">
            <v>1E-3</v>
          </cell>
          <cell r="AB250" t="str">
            <v>YES</v>
          </cell>
          <cell r="AC250">
            <v>39.700000000000003</v>
          </cell>
          <cell r="AD250" t="str">
            <v>I</v>
          </cell>
          <cell r="AE250" t="e">
            <v>#N/A</v>
          </cell>
          <cell r="AF250" t="e">
            <v>#N/A</v>
          </cell>
          <cell r="AG250">
            <v>1</v>
          </cell>
          <cell r="AH250" t="e">
            <v>#N/A</v>
          </cell>
          <cell r="AI250">
            <v>0</v>
          </cell>
          <cell r="AJ250">
            <v>0</v>
          </cell>
          <cell r="AL250" t="e">
            <v>#N/A</v>
          </cell>
          <cell r="AM250" t="e">
            <v>#N/A</v>
          </cell>
          <cell r="AN250" t="str">
            <v/>
          </cell>
          <cell r="AO250" t="str">
            <v>x</v>
          </cell>
        </row>
        <row r="251">
          <cell r="B251" t="str">
            <v>SHE150</v>
          </cell>
          <cell r="C251" t="str">
            <v>Schiene</v>
          </cell>
          <cell r="D251" t="str">
            <v>E150</v>
          </cell>
          <cell r="E251" t="str">
            <v>9/16" x 8'</v>
          </cell>
          <cell r="G251" t="str">
            <v>EA</v>
          </cell>
          <cell r="J251" t="str">
            <v>I</v>
          </cell>
          <cell r="K251">
            <v>1.49</v>
          </cell>
          <cell r="L251">
            <v>37.369999999999997</v>
          </cell>
          <cell r="M251">
            <v>0.55000000000000004</v>
          </cell>
          <cell r="N251">
            <v>16.816499999999998</v>
          </cell>
          <cell r="O251">
            <v>2.4899999999999999E-2</v>
          </cell>
          <cell r="P251">
            <v>0</v>
          </cell>
          <cell r="Q251">
            <v>0</v>
          </cell>
          <cell r="R251">
            <v>16.841399999999997</v>
          </cell>
          <cell r="S251">
            <v>1</v>
          </cell>
          <cell r="T251">
            <v>2.64</v>
          </cell>
          <cell r="U251">
            <v>44.46</v>
          </cell>
          <cell r="V251">
            <v>-0.01</v>
          </cell>
          <cell r="X251">
            <v>44.45</v>
          </cell>
          <cell r="Y251">
            <v>0.31111974639533724</v>
          </cell>
          <cell r="Z251">
            <v>44.4</v>
          </cell>
          <cell r="AA251">
            <v>1E-3</v>
          </cell>
          <cell r="AB251" t="str">
            <v>YES</v>
          </cell>
          <cell r="AC251">
            <v>44.45</v>
          </cell>
          <cell r="AD251" t="str">
            <v>I</v>
          </cell>
          <cell r="AE251" t="e">
            <v>#N/A</v>
          </cell>
          <cell r="AF251" t="e">
            <v>#N/A</v>
          </cell>
          <cell r="AG251">
            <v>1</v>
          </cell>
          <cell r="AH251" t="e">
            <v>#N/A</v>
          </cell>
          <cell r="AI251">
            <v>0</v>
          </cell>
          <cell r="AJ251">
            <v>0</v>
          </cell>
          <cell r="AL251" t="e">
            <v>#N/A</v>
          </cell>
          <cell r="AM251" t="e">
            <v>#N/A</v>
          </cell>
          <cell r="AN251" t="str">
            <v/>
          </cell>
          <cell r="AO251" t="str">
            <v>x</v>
          </cell>
        </row>
        <row r="252">
          <cell r="B252" t="str">
            <v>SHE160</v>
          </cell>
          <cell r="C252" t="str">
            <v>Schiene</v>
          </cell>
          <cell r="D252" t="str">
            <v>E160</v>
          </cell>
          <cell r="E252" t="str">
            <v>5/8" x 8'</v>
          </cell>
          <cell r="G252" t="str">
            <v>EA</v>
          </cell>
          <cell r="J252" t="str">
            <v>I</v>
          </cell>
          <cell r="K252">
            <v>1.52</v>
          </cell>
          <cell r="L252">
            <v>38.119999999999997</v>
          </cell>
          <cell r="M252">
            <v>0.55000000000000004</v>
          </cell>
          <cell r="N252">
            <v>17.153999999999996</v>
          </cell>
          <cell r="O252">
            <v>2.52E-2</v>
          </cell>
          <cell r="P252">
            <v>0</v>
          </cell>
          <cell r="Q252">
            <v>0</v>
          </cell>
          <cell r="R252">
            <v>17.179199999999998</v>
          </cell>
          <cell r="S252">
            <v>1</v>
          </cell>
          <cell r="T252">
            <v>2.64</v>
          </cell>
          <cell r="U252">
            <v>45.35</v>
          </cell>
          <cell r="V252">
            <v>0</v>
          </cell>
          <cell r="X252">
            <v>45.35</v>
          </cell>
          <cell r="Y252">
            <v>0.311247870101233</v>
          </cell>
          <cell r="Z252" t="str">
            <v>new</v>
          </cell>
          <cell r="AA252" t="str">
            <v/>
          </cell>
          <cell r="AB252" t="str">
            <v>new</v>
          </cell>
          <cell r="AC252">
            <v>45.35</v>
          </cell>
          <cell r="AD252" t="str">
            <v>I</v>
          </cell>
          <cell r="AE252" t="e">
            <v>#N/A</v>
          </cell>
          <cell r="AF252" t="e">
            <v>#N/A</v>
          </cell>
          <cell r="AG252">
            <v>1</v>
          </cell>
          <cell r="AH252" t="e">
            <v>#N/A</v>
          </cell>
          <cell r="AI252">
            <v>0</v>
          </cell>
          <cell r="AJ252">
            <v>0</v>
          </cell>
          <cell r="AL252" t="e">
            <v>#N/A</v>
          </cell>
          <cell r="AM252" t="e">
            <v>#N/A</v>
          </cell>
          <cell r="AN252" t="str">
            <v/>
          </cell>
          <cell r="AO252" t="str">
            <v>x</v>
          </cell>
        </row>
        <row r="253">
          <cell r="B253" t="str">
            <v>SHE175</v>
          </cell>
          <cell r="C253" t="str">
            <v>Schiene</v>
          </cell>
          <cell r="D253" t="str">
            <v>E175</v>
          </cell>
          <cell r="E253" t="str">
            <v>11/16" x 8'</v>
          </cell>
          <cell r="G253" t="str">
            <v>EA</v>
          </cell>
          <cell r="J253" t="str">
            <v>I</v>
          </cell>
          <cell r="K253">
            <v>1.61</v>
          </cell>
          <cell r="L253">
            <v>38.450000000000003</v>
          </cell>
          <cell r="M253">
            <v>0.55000000000000004</v>
          </cell>
          <cell r="N253">
            <v>17.302499999999998</v>
          </cell>
          <cell r="O253">
            <v>2.6099999999999998E-2</v>
          </cell>
          <cell r="P253">
            <v>0</v>
          </cell>
          <cell r="Q253">
            <v>0</v>
          </cell>
          <cell r="R253">
            <v>17.328599999999998</v>
          </cell>
          <cell r="S253">
            <v>1</v>
          </cell>
          <cell r="T253">
            <v>2.64</v>
          </cell>
          <cell r="U253">
            <v>45.75</v>
          </cell>
          <cell r="V253">
            <v>0</v>
          </cell>
          <cell r="X253">
            <v>45.75</v>
          </cell>
          <cell r="Y253">
            <v>0.31133233979135633</v>
          </cell>
          <cell r="Z253">
            <v>45.7</v>
          </cell>
          <cell r="AA253">
            <v>1E-3</v>
          </cell>
          <cell r="AB253" t="str">
            <v>YES</v>
          </cell>
          <cell r="AC253">
            <v>45.75</v>
          </cell>
          <cell r="AD253" t="str">
            <v>I</v>
          </cell>
          <cell r="AE253" t="e">
            <v>#N/A</v>
          </cell>
          <cell r="AF253" t="e">
            <v>#N/A</v>
          </cell>
          <cell r="AG253">
            <v>1</v>
          </cell>
          <cell r="AH253" t="e">
            <v>#N/A</v>
          </cell>
          <cell r="AI253">
            <v>0</v>
          </cell>
          <cell r="AJ253">
            <v>0</v>
          </cell>
          <cell r="AL253" t="e">
            <v>#N/A</v>
          </cell>
          <cell r="AM253" t="e">
            <v>#N/A</v>
          </cell>
          <cell r="AN253" t="str">
            <v/>
          </cell>
          <cell r="AO253" t="str">
            <v>x</v>
          </cell>
        </row>
        <row r="254">
          <cell r="B254" t="str">
            <v>SHE200</v>
          </cell>
          <cell r="C254" t="str">
            <v>Schiene</v>
          </cell>
          <cell r="D254" t="str">
            <v>E200</v>
          </cell>
          <cell r="E254" t="str">
            <v>3/4" x 8'</v>
          </cell>
          <cell r="G254" t="str">
            <v>EA</v>
          </cell>
          <cell r="J254" t="str">
            <v>I</v>
          </cell>
          <cell r="K254">
            <v>1.71</v>
          </cell>
          <cell r="L254">
            <v>40.04</v>
          </cell>
          <cell r="M254">
            <v>0.55000000000000004</v>
          </cell>
          <cell r="N254">
            <v>18.017999999999997</v>
          </cell>
          <cell r="O254">
            <v>2.7099999999999999E-2</v>
          </cell>
          <cell r="P254">
            <v>0</v>
          </cell>
          <cell r="Q254">
            <v>0</v>
          </cell>
          <cell r="R254">
            <v>18.045099999999998</v>
          </cell>
          <cell r="S254">
            <v>1</v>
          </cell>
          <cell r="T254">
            <v>2.64</v>
          </cell>
          <cell r="U254">
            <v>47.64</v>
          </cell>
          <cell r="V254">
            <v>0.01</v>
          </cell>
          <cell r="X254">
            <v>47.65</v>
          </cell>
          <cell r="Y254">
            <v>0.31145282838882005</v>
          </cell>
          <cell r="Z254">
            <v>47.6</v>
          </cell>
          <cell r="AA254">
            <v>1E-3</v>
          </cell>
          <cell r="AB254" t="str">
            <v>YES</v>
          </cell>
          <cell r="AC254">
            <v>47.65</v>
          </cell>
          <cell r="AD254" t="str">
            <v>I</v>
          </cell>
          <cell r="AE254" t="e">
            <v>#N/A</v>
          </cell>
          <cell r="AF254" t="e">
            <v>#N/A</v>
          </cell>
          <cell r="AG254">
            <v>1</v>
          </cell>
          <cell r="AH254" t="e">
            <v>#N/A</v>
          </cell>
          <cell r="AI254">
            <v>0</v>
          </cell>
          <cell r="AJ254">
            <v>0</v>
          </cell>
          <cell r="AL254" t="e">
            <v>#N/A</v>
          </cell>
          <cell r="AM254" t="e">
            <v>#N/A</v>
          </cell>
          <cell r="AN254" t="str">
            <v/>
          </cell>
          <cell r="AO254" t="str">
            <v>x</v>
          </cell>
        </row>
        <row r="255">
          <cell r="B255" t="str">
            <v>SHE225</v>
          </cell>
          <cell r="C255" t="str">
            <v>Schiene</v>
          </cell>
          <cell r="D255" t="str">
            <v>E225</v>
          </cell>
          <cell r="E255" t="str">
            <v>7/8" x 8'</v>
          </cell>
          <cell r="G255" t="str">
            <v>EA</v>
          </cell>
          <cell r="J255" t="str">
            <v>I</v>
          </cell>
          <cell r="K255">
            <v>1.8</v>
          </cell>
          <cell r="L255">
            <v>41.65</v>
          </cell>
          <cell r="M255">
            <v>0.55000000000000004</v>
          </cell>
          <cell r="N255">
            <v>18.742499999999996</v>
          </cell>
          <cell r="O255">
            <v>2.8000000000000004E-2</v>
          </cell>
          <cell r="P255">
            <v>0</v>
          </cell>
          <cell r="Q255">
            <v>0</v>
          </cell>
          <cell r="R255">
            <v>18.770499999999995</v>
          </cell>
          <cell r="S255">
            <v>1</v>
          </cell>
          <cell r="T255">
            <v>2.64</v>
          </cell>
          <cell r="U255">
            <v>49.55</v>
          </cell>
          <cell r="V255">
            <v>0</v>
          </cell>
          <cell r="X255">
            <v>49.55</v>
          </cell>
          <cell r="Y255">
            <v>0.31123750114668403</v>
          </cell>
          <cell r="Z255">
            <v>49.5</v>
          </cell>
          <cell r="AA255">
            <v>1E-3</v>
          </cell>
          <cell r="AB255" t="str">
            <v>YES</v>
          </cell>
          <cell r="AC255">
            <v>49.55</v>
          </cell>
          <cell r="AD255" t="str">
            <v>I</v>
          </cell>
          <cell r="AE255" t="e">
            <v>#N/A</v>
          </cell>
          <cell r="AF255" t="e">
            <v>#N/A</v>
          </cell>
          <cell r="AG255">
            <v>1</v>
          </cell>
          <cell r="AH255" t="e">
            <v>#N/A</v>
          </cell>
          <cell r="AI255">
            <v>0</v>
          </cell>
          <cell r="AJ255">
            <v>0</v>
          </cell>
          <cell r="AL255" t="e">
            <v>#N/A</v>
          </cell>
          <cell r="AM255" t="e">
            <v>#N/A</v>
          </cell>
          <cell r="AN255" t="str">
            <v/>
          </cell>
          <cell r="AO255" t="str">
            <v>x</v>
          </cell>
        </row>
        <row r="256">
          <cell r="B256" t="str">
            <v>SHE250</v>
          </cell>
          <cell r="C256" t="str">
            <v>Schiene</v>
          </cell>
          <cell r="D256" t="str">
            <v>E250</v>
          </cell>
          <cell r="E256" t="str">
            <v>1" x 8'</v>
          </cell>
          <cell r="G256" t="str">
            <v>EA</v>
          </cell>
          <cell r="J256" t="str">
            <v>I</v>
          </cell>
          <cell r="K256">
            <v>1.94</v>
          </cell>
          <cell r="L256">
            <v>43.25</v>
          </cell>
          <cell r="M256">
            <v>0.55000000000000004</v>
          </cell>
          <cell r="N256">
            <v>19.462499999999999</v>
          </cell>
          <cell r="O256">
            <v>2.9400000000000003E-2</v>
          </cell>
          <cell r="P256">
            <v>0</v>
          </cell>
          <cell r="Q256">
            <v>0</v>
          </cell>
          <cell r="R256">
            <v>19.491899999999998</v>
          </cell>
          <cell r="S256">
            <v>1</v>
          </cell>
          <cell r="T256">
            <v>2.64</v>
          </cell>
          <cell r="U256">
            <v>51.46</v>
          </cell>
          <cell r="V256">
            <v>-0.01</v>
          </cell>
          <cell r="X256">
            <v>51.45</v>
          </cell>
          <cell r="Y256">
            <v>0.31117943281208604</v>
          </cell>
          <cell r="Z256">
            <v>51.4</v>
          </cell>
          <cell r="AA256">
            <v>1E-3</v>
          </cell>
          <cell r="AB256" t="str">
            <v>YES</v>
          </cell>
          <cell r="AC256">
            <v>51.45</v>
          </cell>
          <cell r="AD256" t="str">
            <v>I</v>
          </cell>
          <cell r="AE256" t="e">
            <v>#N/A</v>
          </cell>
          <cell r="AF256" t="e">
            <v>#N/A</v>
          </cell>
          <cell r="AG256">
            <v>1</v>
          </cell>
          <cell r="AH256" t="e">
            <v>#N/A</v>
          </cell>
          <cell r="AI256">
            <v>0</v>
          </cell>
          <cell r="AJ256">
            <v>0</v>
          </cell>
          <cell r="AL256" t="e">
            <v>#N/A</v>
          </cell>
          <cell r="AM256" t="e">
            <v>#N/A</v>
          </cell>
          <cell r="AN256" t="str">
            <v/>
          </cell>
          <cell r="AO256" t="str">
            <v>x</v>
          </cell>
        </row>
        <row r="257">
          <cell r="B257" t="str">
            <v>SHE300</v>
          </cell>
          <cell r="C257" t="str">
            <v>Schiene</v>
          </cell>
          <cell r="D257" t="str">
            <v>E300</v>
          </cell>
          <cell r="E257" t="str">
            <v>1-3/16" x 8'</v>
          </cell>
          <cell r="G257" t="str">
            <v>EA</v>
          </cell>
          <cell r="J257" t="str">
            <v>I</v>
          </cell>
          <cell r="K257">
            <v>2.12</v>
          </cell>
          <cell r="L257">
            <v>46.46</v>
          </cell>
          <cell r="M257">
            <v>0.55000000000000004</v>
          </cell>
          <cell r="N257">
            <v>20.907</v>
          </cell>
          <cell r="O257">
            <v>3.1199999999999999E-2</v>
          </cell>
          <cell r="P257">
            <v>0</v>
          </cell>
          <cell r="Q257">
            <v>0</v>
          </cell>
          <cell r="R257">
            <v>20.938199999999998</v>
          </cell>
          <cell r="S257">
            <v>1</v>
          </cell>
          <cell r="T257">
            <v>2.64</v>
          </cell>
          <cell r="U257">
            <v>55.28</v>
          </cell>
          <cell r="V257">
            <v>2.0000000000003126E-2</v>
          </cell>
          <cell r="X257">
            <v>55.3</v>
          </cell>
          <cell r="Y257">
            <v>0.31158310044385995</v>
          </cell>
          <cell r="Z257">
            <v>55.2</v>
          </cell>
          <cell r="AA257">
            <v>2E-3</v>
          </cell>
          <cell r="AB257" t="str">
            <v>YES</v>
          </cell>
          <cell r="AC257">
            <v>55.3</v>
          </cell>
          <cell r="AD257" t="str">
            <v>I</v>
          </cell>
          <cell r="AE257" t="e">
            <v>#N/A</v>
          </cell>
          <cell r="AF257" t="e">
            <v>#N/A</v>
          </cell>
          <cell r="AG257">
            <v>1</v>
          </cell>
          <cell r="AH257" t="e">
            <v>#N/A</v>
          </cell>
          <cell r="AI257">
            <v>0</v>
          </cell>
          <cell r="AJ257">
            <v>0</v>
          </cell>
          <cell r="AL257" t="e">
            <v>#N/A</v>
          </cell>
          <cell r="AM257" t="e">
            <v>#N/A</v>
          </cell>
          <cell r="AN257" t="str">
            <v/>
          </cell>
          <cell r="AO257" t="str">
            <v>x</v>
          </cell>
        </row>
        <row r="258">
          <cell r="B258" t="str">
            <v>SHRA60</v>
          </cell>
          <cell r="C258" t="str">
            <v>Schiene Radius</v>
          </cell>
          <cell r="D258" t="str">
            <v>R/A60</v>
          </cell>
          <cell r="E258" t="str">
            <v>1/4" x 8'</v>
          </cell>
          <cell r="G258" t="str">
            <v>EA</v>
          </cell>
          <cell r="J258" t="str">
            <v>I</v>
          </cell>
          <cell r="K258">
            <v>0.44</v>
          </cell>
          <cell r="L258">
            <v>13.86</v>
          </cell>
          <cell r="M258">
            <v>0.55000000000000004</v>
          </cell>
          <cell r="N258">
            <v>6.2369999999999992</v>
          </cell>
          <cell r="O258">
            <v>1.44E-2</v>
          </cell>
          <cell r="P258">
            <v>0</v>
          </cell>
          <cell r="Q258">
            <v>0</v>
          </cell>
          <cell r="R258">
            <v>6.2513999999999994</v>
          </cell>
          <cell r="S258">
            <v>1</v>
          </cell>
          <cell r="T258">
            <v>2.64</v>
          </cell>
          <cell r="U258">
            <v>16.5</v>
          </cell>
          <cell r="V258">
            <v>0</v>
          </cell>
          <cell r="X258">
            <v>16.5</v>
          </cell>
          <cell r="Y258">
            <v>0.31114049586776876</v>
          </cell>
          <cell r="Z258">
            <v>16.5</v>
          </cell>
          <cell r="AA258" t="str">
            <v/>
          </cell>
          <cell r="AB258" t="str">
            <v/>
          </cell>
          <cell r="AC258">
            <v>16.5</v>
          </cell>
          <cell r="AD258" t="str">
            <v>I</v>
          </cell>
          <cell r="AE258" t="e">
            <v>#N/A</v>
          </cell>
          <cell r="AF258" t="e">
            <v>#N/A</v>
          </cell>
          <cell r="AG258">
            <v>1</v>
          </cell>
          <cell r="AH258" t="e">
            <v>#N/A</v>
          </cell>
          <cell r="AI258">
            <v>0</v>
          </cell>
          <cell r="AJ258">
            <v>0</v>
          </cell>
          <cell r="AL258" t="e">
            <v>#N/A</v>
          </cell>
          <cell r="AM258" t="e">
            <v>#N/A</v>
          </cell>
          <cell r="AN258" t="str">
            <v/>
          </cell>
          <cell r="AO258" t="str">
            <v>x</v>
          </cell>
        </row>
        <row r="259">
          <cell r="B259" t="str">
            <v>SHRA80</v>
          </cell>
          <cell r="C259" t="str">
            <v>Schiene Radius</v>
          </cell>
          <cell r="D259" t="str">
            <v>R/A80</v>
          </cell>
          <cell r="E259" t="str">
            <v>5/16" x 8'</v>
          </cell>
          <cell r="G259" t="str">
            <v>EA</v>
          </cell>
          <cell r="J259" t="str">
            <v>I</v>
          </cell>
          <cell r="K259">
            <v>0.52</v>
          </cell>
          <cell r="L259">
            <v>14.49</v>
          </cell>
          <cell r="M259">
            <v>0.55000000000000004</v>
          </cell>
          <cell r="N259">
            <v>6.5204999999999993</v>
          </cell>
          <cell r="O259">
            <v>1.5200000000000002E-2</v>
          </cell>
          <cell r="P259">
            <v>0</v>
          </cell>
          <cell r="Q259">
            <v>0</v>
          </cell>
          <cell r="R259">
            <v>6.5356999999999994</v>
          </cell>
          <cell r="S259">
            <v>1</v>
          </cell>
          <cell r="T259">
            <v>2.64</v>
          </cell>
          <cell r="U259">
            <v>17.25</v>
          </cell>
          <cell r="V259">
            <v>0</v>
          </cell>
          <cell r="X259">
            <v>17.25</v>
          </cell>
          <cell r="Y259">
            <v>0.31112516469038221</v>
          </cell>
          <cell r="Z259">
            <v>17.2</v>
          </cell>
          <cell r="AA259">
            <v>3.0000000000000001E-3</v>
          </cell>
          <cell r="AB259" t="str">
            <v>YES</v>
          </cell>
          <cell r="AC259">
            <v>17.25</v>
          </cell>
          <cell r="AD259" t="str">
            <v>I</v>
          </cell>
          <cell r="AE259" t="e">
            <v>#N/A</v>
          </cell>
          <cell r="AF259" t="e">
            <v>#N/A</v>
          </cell>
          <cell r="AG259">
            <v>1</v>
          </cell>
          <cell r="AH259" t="e">
            <v>#N/A</v>
          </cell>
          <cell r="AI259">
            <v>0</v>
          </cell>
          <cell r="AJ259">
            <v>0</v>
          </cell>
          <cell r="AL259" t="e">
            <v>#N/A</v>
          </cell>
          <cell r="AM259" t="e">
            <v>#N/A</v>
          </cell>
          <cell r="AN259" t="str">
            <v/>
          </cell>
          <cell r="AO259" t="str">
            <v>x</v>
          </cell>
        </row>
        <row r="260">
          <cell r="B260" t="str">
            <v>SHRA100</v>
          </cell>
          <cell r="C260" t="str">
            <v>Schiene Radius</v>
          </cell>
          <cell r="D260" t="str">
            <v>R/A100</v>
          </cell>
          <cell r="E260" t="str">
            <v>3/8" x 8'</v>
          </cell>
          <cell r="G260" t="str">
            <v>EA</v>
          </cell>
          <cell r="J260" t="str">
            <v>I</v>
          </cell>
          <cell r="K260">
            <v>0.56000000000000005</v>
          </cell>
          <cell r="L260">
            <v>14.95</v>
          </cell>
          <cell r="M260">
            <v>0.55000000000000004</v>
          </cell>
          <cell r="N260">
            <v>6.7274999999999991</v>
          </cell>
          <cell r="O260">
            <v>1.5600000000000001E-2</v>
          </cell>
          <cell r="P260">
            <v>0</v>
          </cell>
          <cell r="Q260">
            <v>0</v>
          </cell>
          <cell r="R260">
            <v>6.7430999999999992</v>
          </cell>
          <cell r="S260">
            <v>1</v>
          </cell>
          <cell r="T260">
            <v>2.64</v>
          </cell>
          <cell r="U260">
            <v>17.8</v>
          </cell>
          <cell r="V260">
            <v>0</v>
          </cell>
          <cell r="X260">
            <v>17.8</v>
          </cell>
          <cell r="Y260">
            <v>0.31122574055158342</v>
          </cell>
          <cell r="Z260">
            <v>17.75</v>
          </cell>
          <cell r="AA260">
            <v>3.0000000000000001E-3</v>
          </cell>
          <cell r="AB260" t="str">
            <v>YES</v>
          </cell>
          <cell r="AC260">
            <v>17.8</v>
          </cell>
          <cell r="AD260" t="str">
            <v>I</v>
          </cell>
          <cell r="AE260" t="e">
            <v>#N/A</v>
          </cell>
          <cell r="AF260" t="e">
            <v>#N/A</v>
          </cell>
          <cell r="AG260">
            <v>1</v>
          </cell>
          <cell r="AH260" t="e">
            <v>#N/A</v>
          </cell>
          <cell r="AI260">
            <v>0</v>
          </cell>
          <cell r="AJ260">
            <v>0</v>
          </cell>
          <cell r="AL260" t="e">
            <v>#N/A</v>
          </cell>
          <cell r="AM260" t="e">
            <v>#N/A</v>
          </cell>
          <cell r="AN260" t="str">
            <v/>
          </cell>
          <cell r="AO260" t="str">
            <v>x</v>
          </cell>
        </row>
        <row r="261">
          <cell r="B261" t="str">
            <v>SHRA125</v>
          </cell>
          <cell r="C261" t="str">
            <v>Schiene Radius</v>
          </cell>
          <cell r="D261" t="str">
            <v>R/A125</v>
          </cell>
          <cell r="E261" t="str">
            <v>1/2" x 8'</v>
          </cell>
          <cell r="G261" t="str">
            <v>EA</v>
          </cell>
          <cell r="J261" t="str">
            <v>I</v>
          </cell>
          <cell r="K261">
            <v>0.69</v>
          </cell>
          <cell r="L261">
            <v>15.44</v>
          </cell>
          <cell r="M261">
            <v>0.55000000000000004</v>
          </cell>
          <cell r="N261">
            <v>6.9479999999999995</v>
          </cell>
          <cell r="O261">
            <v>1.6899999999999998E-2</v>
          </cell>
          <cell r="P261">
            <v>0</v>
          </cell>
          <cell r="Q261">
            <v>0</v>
          </cell>
          <cell r="R261">
            <v>6.9648999999999992</v>
          </cell>
          <cell r="S261">
            <v>1</v>
          </cell>
          <cell r="T261">
            <v>2.64</v>
          </cell>
          <cell r="U261">
            <v>18.39</v>
          </cell>
          <cell r="V261">
            <v>1.0000000000005116E-2</v>
          </cell>
          <cell r="X261">
            <v>18.399999999999999</v>
          </cell>
          <cell r="Y261">
            <v>0.31176877470355735</v>
          </cell>
          <cell r="Z261">
            <v>18.350000000000001</v>
          </cell>
          <cell r="AA261">
            <v>3.0000000000000001E-3</v>
          </cell>
          <cell r="AB261" t="str">
            <v>YES</v>
          </cell>
          <cell r="AC261">
            <v>18.399999999999999</v>
          </cell>
          <cell r="AD261" t="str">
            <v>I</v>
          </cell>
          <cell r="AE261" t="e">
            <v>#N/A</v>
          </cell>
          <cell r="AF261" t="e">
            <v>#N/A</v>
          </cell>
          <cell r="AG261">
            <v>1</v>
          </cell>
          <cell r="AH261" t="e">
            <v>#N/A</v>
          </cell>
          <cell r="AI261">
            <v>0</v>
          </cell>
          <cell r="AJ261">
            <v>0</v>
          </cell>
          <cell r="AL261" t="e">
            <v>#N/A</v>
          </cell>
          <cell r="AM261" t="e">
            <v>#N/A</v>
          </cell>
          <cell r="AN261" t="str">
            <v/>
          </cell>
          <cell r="AO261" t="str">
            <v>x</v>
          </cell>
        </row>
        <row r="262">
          <cell r="B262" t="str">
            <v>SHRAE60</v>
          </cell>
          <cell r="C262" t="str">
            <v>Schiene Radius</v>
          </cell>
          <cell r="D262" t="str">
            <v>R/AE60</v>
          </cell>
          <cell r="E262" t="str">
            <v>1/4" x 8'</v>
          </cell>
          <cell r="G262" t="str">
            <v>EA</v>
          </cell>
          <cell r="J262" t="str">
            <v>I</v>
          </cell>
          <cell r="K262">
            <v>0.39</v>
          </cell>
          <cell r="L262">
            <v>17.940000000000001</v>
          </cell>
          <cell r="M262">
            <v>0.55000000000000004</v>
          </cell>
          <cell r="N262">
            <v>8.0730000000000004</v>
          </cell>
          <cell r="O262">
            <v>1.3900000000000001E-2</v>
          </cell>
          <cell r="P262">
            <v>0</v>
          </cell>
          <cell r="Q262">
            <v>0</v>
          </cell>
          <cell r="R262">
            <v>8.0869</v>
          </cell>
          <cell r="S262">
            <v>1</v>
          </cell>
          <cell r="T262">
            <v>2.64</v>
          </cell>
          <cell r="U262">
            <v>21.35</v>
          </cell>
          <cell r="V262">
            <v>0</v>
          </cell>
          <cell r="X262">
            <v>21.35</v>
          </cell>
          <cell r="Y262">
            <v>0.31131360442835859</v>
          </cell>
          <cell r="Z262">
            <v>21.3</v>
          </cell>
          <cell r="AA262">
            <v>2E-3</v>
          </cell>
          <cell r="AB262" t="str">
            <v>YES</v>
          </cell>
          <cell r="AC262">
            <v>21.35</v>
          </cell>
          <cell r="AD262" t="str">
            <v>I</v>
          </cell>
          <cell r="AE262" t="e">
            <v>#N/A</v>
          </cell>
          <cell r="AF262" t="e">
            <v>#N/A</v>
          </cell>
          <cell r="AG262">
            <v>1</v>
          </cell>
          <cell r="AH262" t="e">
            <v>#N/A</v>
          </cell>
          <cell r="AI262">
            <v>0</v>
          </cell>
          <cell r="AJ262">
            <v>0</v>
          </cell>
          <cell r="AL262" t="e">
            <v>#N/A</v>
          </cell>
          <cell r="AM262" t="e">
            <v>#N/A</v>
          </cell>
          <cell r="AN262" t="str">
            <v/>
          </cell>
          <cell r="AO262" t="str">
            <v>x</v>
          </cell>
        </row>
        <row r="263">
          <cell r="B263" t="str">
            <v>SHRAE80</v>
          </cell>
          <cell r="C263" t="str">
            <v>Schiene Radius</v>
          </cell>
          <cell r="D263" t="str">
            <v>R/AE80</v>
          </cell>
          <cell r="E263" t="str">
            <v>5/16" x 8'</v>
          </cell>
          <cell r="G263" t="str">
            <v>EA</v>
          </cell>
          <cell r="J263" t="str">
            <v>I</v>
          </cell>
          <cell r="K263">
            <v>0.45</v>
          </cell>
          <cell r="L263">
            <v>18.73</v>
          </cell>
          <cell r="M263">
            <v>0.55000000000000004</v>
          </cell>
          <cell r="N263">
            <v>8.4284999999999997</v>
          </cell>
          <cell r="O263">
            <v>1.4500000000000001E-2</v>
          </cell>
          <cell r="P263">
            <v>0</v>
          </cell>
          <cell r="Q263">
            <v>0</v>
          </cell>
          <cell r="R263">
            <v>8.4429999999999996</v>
          </cell>
          <cell r="S263">
            <v>1</v>
          </cell>
          <cell r="T263">
            <v>2.64</v>
          </cell>
          <cell r="U263">
            <v>22.29</v>
          </cell>
          <cell r="V263">
            <v>1.0000000000005116E-2</v>
          </cell>
          <cell r="X263">
            <v>22.3</v>
          </cell>
          <cell r="Y263">
            <v>0.31161842641663273</v>
          </cell>
          <cell r="Z263">
            <v>22.25</v>
          </cell>
          <cell r="AA263">
            <v>2E-3</v>
          </cell>
          <cell r="AB263" t="str">
            <v>YES</v>
          </cell>
          <cell r="AC263">
            <v>22.3</v>
          </cell>
          <cell r="AD263" t="str">
            <v>I</v>
          </cell>
          <cell r="AE263" t="e">
            <v>#N/A</v>
          </cell>
          <cell r="AF263" t="e">
            <v>#N/A</v>
          </cell>
          <cell r="AG263">
            <v>1</v>
          </cell>
          <cell r="AH263" t="e">
            <v>#N/A</v>
          </cell>
          <cell r="AI263">
            <v>0</v>
          </cell>
          <cell r="AJ263">
            <v>0</v>
          </cell>
          <cell r="AL263" t="e">
            <v>#N/A</v>
          </cell>
          <cell r="AM263" t="e">
            <v>#N/A</v>
          </cell>
          <cell r="AN263" t="str">
            <v/>
          </cell>
          <cell r="AO263" t="str">
            <v>x</v>
          </cell>
        </row>
        <row r="264">
          <cell r="B264" t="str">
            <v>SHRAE100</v>
          </cell>
          <cell r="C264" t="str">
            <v>Schiene Radius</v>
          </cell>
          <cell r="D264" t="str">
            <v>R/AE100</v>
          </cell>
          <cell r="E264" t="str">
            <v>3/8" x 8'</v>
          </cell>
          <cell r="G264" t="str">
            <v>EA</v>
          </cell>
          <cell r="J264" t="str">
            <v>I</v>
          </cell>
          <cell r="K264">
            <v>0.56000000000000005</v>
          </cell>
          <cell r="L264">
            <v>19.53</v>
          </cell>
          <cell r="M264">
            <v>0.55000000000000004</v>
          </cell>
          <cell r="N264">
            <v>8.7884999999999991</v>
          </cell>
          <cell r="O264">
            <v>1.5600000000000001E-2</v>
          </cell>
          <cell r="P264">
            <v>0</v>
          </cell>
          <cell r="Q264">
            <v>0</v>
          </cell>
          <cell r="R264">
            <v>8.8040999999999983</v>
          </cell>
          <cell r="S264">
            <v>1</v>
          </cell>
          <cell r="T264">
            <v>2.64</v>
          </cell>
          <cell r="U264">
            <v>23.24</v>
          </cell>
          <cell r="V264">
            <v>0.01</v>
          </cell>
          <cell r="X264">
            <v>23.25</v>
          </cell>
          <cell r="Y264">
            <v>0.31150733137829933</v>
          </cell>
          <cell r="Z264">
            <v>23.2</v>
          </cell>
          <cell r="AA264">
            <v>2E-3</v>
          </cell>
          <cell r="AB264" t="str">
            <v>YES</v>
          </cell>
          <cell r="AC264">
            <v>23.25</v>
          </cell>
          <cell r="AD264" t="str">
            <v>I</v>
          </cell>
          <cell r="AE264" t="e">
            <v>#N/A</v>
          </cell>
          <cell r="AF264" t="e">
            <v>#N/A</v>
          </cell>
          <cell r="AG264">
            <v>1</v>
          </cell>
          <cell r="AH264" t="e">
            <v>#N/A</v>
          </cell>
          <cell r="AI264">
            <v>0</v>
          </cell>
          <cell r="AJ264">
            <v>0</v>
          </cell>
          <cell r="AL264" t="e">
            <v>#N/A</v>
          </cell>
          <cell r="AM264" t="e">
            <v>#N/A</v>
          </cell>
          <cell r="AN264" t="str">
            <v/>
          </cell>
          <cell r="AO264" t="str">
            <v>x</v>
          </cell>
        </row>
        <row r="265">
          <cell r="B265" t="str">
            <v>SHRAE125</v>
          </cell>
          <cell r="C265" t="str">
            <v>Schiene Radius</v>
          </cell>
          <cell r="D265" t="str">
            <v>R/AE125</v>
          </cell>
          <cell r="E265" t="str">
            <v>1/2" x 8'</v>
          </cell>
          <cell r="G265" t="str">
            <v>EA</v>
          </cell>
          <cell r="J265" t="str">
            <v>I</v>
          </cell>
          <cell r="K265">
            <v>0.53</v>
          </cell>
          <cell r="L265">
            <v>20.54</v>
          </cell>
          <cell r="M265">
            <v>0.55000000000000004</v>
          </cell>
          <cell r="N265">
            <v>9.2429999999999986</v>
          </cell>
          <cell r="O265">
            <v>1.5300000000000001E-2</v>
          </cell>
          <cell r="P265">
            <v>0</v>
          </cell>
          <cell r="Q265">
            <v>0</v>
          </cell>
          <cell r="R265">
            <v>9.2582999999999984</v>
          </cell>
          <cell r="S265">
            <v>1</v>
          </cell>
          <cell r="T265">
            <v>2.64</v>
          </cell>
          <cell r="U265">
            <v>24.44</v>
          </cell>
          <cell r="V265">
            <v>0.01</v>
          </cell>
          <cell r="X265">
            <v>24.45</v>
          </cell>
          <cell r="Y265">
            <v>0.31152258784160647</v>
          </cell>
          <cell r="Z265">
            <v>24.4</v>
          </cell>
          <cell r="AA265">
            <v>2E-3</v>
          </cell>
          <cell r="AB265" t="str">
            <v>YES</v>
          </cell>
          <cell r="AC265">
            <v>24.45</v>
          </cell>
          <cell r="AD265" t="str">
            <v>I</v>
          </cell>
          <cell r="AE265" t="e">
            <v>#N/A</v>
          </cell>
          <cell r="AF265" t="e">
            <v>#N/A</v>
          </cell>
          <cell r="AG265">
            <v>1</v>
          </cell>
          <cell r="AH265" t="e">
            <v>#N/A</v>
          </cell>
          <cell r="AI265">
            <v>0</v>
          </cell>
          <cell r="AJ265">
            <v>0</v>
          </cell>
          <cell r="AL265" t="e">
            <v>#N/A</v>
          </cell>
          <cell r="AM265" t="e">
            <v>#N/A</v>
          </cell>
          <cell r="AN265" t="str">
            <v/>
          </cell>
          <cell r="AO265" t="str">
            <v>x</v>
          </cell>
        </row>
        <row r="266">
          <cell r="B266" t="str">
            <v>SHRM60</v>
          </cell>
          <cell r="C266" t="str">
            <v>Schiene Radius</v>
          </cell>
          <cell r="D266" t="str">
            <v>R/M60</v>
          </cell>
          <cell r="E266" t="str">
            <v>1/4" x 8'</v>
          </cell>
          <cell r="G266" t="str">
            <v>EA</v>
          </cell>
          <cell r="J266" t="str">
            <v>I</v>
          </cell>
          <cell r="K266">
            <v>1.42</v>
          </cell>
          <cell r="L266">
            <v>31.75</v>
          </cell>
          <cell r="M266">
            <v>0.55000000000000004</v>
          </cell>
          <cell r="N266">
            <v>14.287499999999998</v>
          </cell>
          <cell r="O266">
            <v>2.4199999999999999E-2</v>
          </cell>
          <cell r="P266">
            <v>0</v>
          </cell>
          <cell r="Q266">
            <v>0</v>
          </cell>
          <cell r="R266">
            <v>14.311699999999998</v>
          </cell>
          <cell r="S266">
            <v>1</v>
          </cell>
          <cell r="T266">
            <v>2.64</v>
          </cell>
          <cell r="U266">
            <v>37.78</v>
          </cell>
          <cell r="V266">
            <v>2.0000000000003126E-2</v>
          </cell>
          <cell r="X266">
            <v>37.799999999999997</v>
          </cell>
          <cell r="Y266">
            <v>0.31160654160654166</v>
          </cell>
          <cell r="Z266">
            <v>37.75</v>
          </cell>
          <cell r="AA266">
            <v>1E-3</v>
          </cell>
          <cell r="AB266" t="str">
            <v>YES</v>
          </cell>
          <cell r="AC266">
            <v>37.799999999999997</v>
          </cell>
          <cell r="AD266" t="str">
            <v>I</v>
          </cell>
          <cell r="AE266" t="e">
            <v>#N/A</v>
          </cell>
          <cell r="AF266" t="e">
            <v>#N/A</v>
          </cell>
          <cell r="AG266">
            <v>1</v>
          </cell>
          <cell r="AH266" t="e">
            <v>#N/A</v>
          </cell>
          <cell r="AI266">
            <v>0</v>
          </cell>
          <cell r="AJ266">
            <v>0</v>
          </cell>
          <cell r="AL266" t="e">
            <v>#N/A</v>
          </cell>
          <cell r="AM266" t="e">
            <v>#N/A</v>
          </cell>
          <cell r="AN266" t="str">
            <v/>
          </cell>
          <cell r="AO266" t="str">
            <v>x</v>
          </cell>
        </row>
        <row r="267">
          <cell r="B267" t="str">
            <v>SHRM80</v>
          </cell>
          <cell r="C267" t="str">
            <v>Schiene Radius</v>
          </cell>
          <cell r="D267" t="str">
            <v>R/M80</v>
          </cell>
          <cell r="E267" t="str">
            <v>5/16" x 8'</v>
          </cell>
          <cell r="G267" t="str">
            <v>EA</v>
          </cell>
          <cell r="J267" t="str">
            <v>I</v>
          </cell>
          <cell r="K267">
            <v>1.76</v>
          </cell>
          <cell r="L267">
            <v>34.42</v>
          </cell>
          <cell r="M267">
            <v>0.55000000000000004</v>
          </cell>
          <cell r="N267">
            <v>15.488999999999999</v>
          </cell>
          <cell r="O267">
            <v>2.76E-2</v>
          </cell>
          <cell r="P267">
            <v>0</v>
          </cell>
          <cell r="Q267">
            <v>0</v>
          </cell>
          <cell r="R267">
            <v>15.516599999999999</v>
          </cell>
          <cell r="S267">
            <v>1</v>
          </cell>
          <cell r="T267">
            <v>2.64</v>
          </cell>
          <cell r="U267">
            <v>40.96</v>
          </cell>
          <cell r="V267">
            <v>-0.01</v>
          </cell>
          <cell r="X267">
            <v>40.950000000000003</v>
          </cell>
          <cell r="Y267">
            <v>0.31106227106227125</v>
          </cell>
          <cell r="Z267">
            <v>40.9</v>
          </cell>
          <cell r="AA267">
            <v>1E-3</v>
          </cell>
          <cell r="AB267" t="str">
            <v>YES</v>
          </cell>
          <cell r="AC267">
            <v>40.950000000000003</v>
          </cell>
          <cell r="AD267" t="str">
            <v>I</v>
          </cell>
          <cell r="AE267" t="e">
            <v>#N/A</v>
          </cell>
          <cell r="AF267" t="e">
            <v>#N/A</v>
          </cell>
          <cell r="AG267">
            <v>1</v>
          </cell>
          <cell r="AH267" t="e">
            <v>#N/A</v>
          </cell>
          <cell r="AI267">
            <v>0</v>
          </cell>
          <cell r="AJ267">
            <v>0</v>
          </cell>
          <cell r="AL267" t="e">
            <v>#N/A</v>
          </cell>
          <cell r="AM267" t="e">
            <v>#N/A</v>
          </cell>
          <cell r="AN267" t="str">
            <v/>
          </cell>
          <cell r="AO267" t="str">
            <v>x</v>
          </cell>
        </row>
        <row r="268">
          <cell r="B268" t="str">
            <v>SHRM100</v>
          </cell>
          <cell r="C268" t="str">
            <v>Schiene Radius</v>
          </cell>
          <cell r="D268" t="str">
            <v>R/M100</v>
          </cell>
          <cell r="E268" t="str">
            <v>3/8" x 8'</v>
          </cell>
          <cell r="G268" t="str">
            <v>EA</v>
          </cell>
          <cell r="J268" t="str">
            <v>I</v>
          </cell>
          <cell r="K268">
            <v>1.69</v>
          </cell>
          <cell r="L268">
            <v>35.07</v>
          </cell>
          <cell r="M268">
            <v>0.55000000000000004</v>
          </cell>
          <cell r="N268">
            <v>15.781499999999999</v>
          </cell>
          <cell r="O268">
            <v>2.69E-2</v>
          </cell>
          <cell r="P268">
            <v>0</v>
          </cell>
          <cell r="Q268">
            <v>0</v>
          </cell>
          <cell r="R268">
            <v>15.808399999999999</v>
          </cell>
          <cell r="S268">
            <v>1</v>
          </cell>
          <cell r="T268">
            <v>2.64</v>
          </cell>
          <cell r="U268">
            <v>41.73</v>
          </cell>
          <cell r="V268">
            <v>0.02</v>
          </cell>
          <cell r="X268">
            <v>41.75</v>
          </cell>
          <cell r="Y268">
            <v>0.31155579749591739</v>
          </cell>
          <cell r="Z268">
            <v>41.65</v>
          </cell>
          <cell r="AA268">
            <v>2E-3</v>
          </cell>
          <cell r="AB268" t="str">
            <v>YES</v>
          </cell>
          <cell r="AC268">
            <v>41.75</v>
          </cell>
          <cell r="AD268" t="str">
            <v>I</v>
          </cell>
          <cell r="AE268" t="e">
            <v>#N/A</v>
          </cell>
          <cell r="AF268" t="e">
            <v>#N/A</v>
          </cell>
          <cell r="AG268">
            <v>1</v>
          </cell>
          <cell r="AH268" t="e">
            <v>#N/A</v>
          </cell>
          <cell r="AI268">
            <v>0</v>
          </cell>
          <cell r="AJ268">
            <v>0</v>
          </cell>
          <cell r="AL268" t="e">
            <v>#N/A</v>
          </cell>
          <cell r="AM268" t="e">
            <v>#N/A</v>
          </cell>
          <cell r="AN268" t="str">
            <v/>
          </cell>
          <cell r="AO268" t="str">
            <v>x</v>
          </cell>
        </row>
        <row r="269">
          <cell r="B269" t="str">
            <v>SHRM125</v>
          </cell>
          <cell r="C269" t="str">
            <v>Schiene Radius</v>
          </cell>
          <cell r="D269" t="str">
            <v>R/M125</v>
          </cell>
          <cell r="E269" t="str">
            <v>1/2" x 8'</v>
          </cell>
          <cell r="G269" t="str">
            <v>EA</v>
          </cell>
          <cell r="J269" t="str">
            <v>I</v>
          </cell>
          <cell r="K269">
            <v>1.79</v>
          </cell>
          <cell r="L269">
            <v>36.14</v>
          </cell>
          <cell r="M269">
            <v>0.55000000000000004</v>
          </cell>
          <cell r="N269">
            <v>16.262999999999998</v>
          </cell>
          <cell r="O269">
            <v>2.7900000000000001E-2</v>
          </cell>
          <cell r="P269">
            <v>0</v>
          </cell>
          <cell r="Q269">
            <v>0</v>
          </cell>
          <cell r="R269">
            <v>16.290899999999997</v>
          </cell>
          <cell r="S269">
            <v>1</v>
          </cell>
          <cell r="T269">
            <v>2.64</v>
          </cell>
          <cell r="U269">
            <v>43.01</v>
          </cell>
          <cell r="V269">
            <v>-0.01</v>
          </cell>
          <cell r="X269">
            <v>43</v>
          </cell>
          <cell r="Y269">
            <v>0.31116701902748434</v>
          </cell>
          <cell r="Z269">
            <v>42.95</v>
          </cell>
          <cell r="AA269">
            <v>1E-3</v>
          </cell>
          <cell r="AB269" t="str">
            <v>YES</v>
          </cell>
          <cell r="AC269">
            <v>43</v>
          </cell>
          <cell r="AD269" t="str">
            <v>I</v>
          </cell>
          <cell r="AE269" t="e">
            <v>#N/A</v>
          </cell>
          <cell r="AF269" t="e">
            <v>#N/A</v>
          </cell>
          <cell r="AG269">
            <v>1</v>
          </cell>
          <cell r="AH269" t="e">
            <v>#N/A</v>
          </cell>
          <cell r="AI269">
            <v>0</v>
          </cell>
          <cell r="AJ269">
            <v>0</v>
          </cell>
          <cell r="AL269" t="e">
            <v>#N/A</v>
          </cell>
          <cell r="AM269" t="e">
            <v>#N/A</v>
          </cell>
          <cell r="AN269" t="str">
            <v/>
          </cell>
          <cell r="AO269" t="str">
            <v>x</v>
          </cell>
        </row>
        <row r="270">
          <cell r="B270" t="str">
            <v>SHRE60</v>
          </cell>
          <cell r="C270" t="str">
            <v>Schiene Radius</v>
          </cell>
          <cell r="D270" t="str">
            <v>R/E60</v>
          </cell>
          <cell r="E270" t="str">
            <v>1/4" x 8'</v>
          </cell>
          <cell r="G270" t="str">
            <v>EA</v>
          </cell>
          <cell r="J270" t="str">
            <v>I</v>
          </cell>
          <cell r="K270">
            <v>1.1100000000000001</v>
          </cell>
          <cell r="L270">
            <v>33.909999999999997</v>
          </cell>
          <cell r="M270">
            <v>0.55000000000000004</v>
          </cell>
          <cell r="N270">
            <v>15.259499999999997</v>
          </cell>
          <cell r="O270">
            <v>2.1100000000000001E-2</v>
          </cell>
          <cell r="P270">
            <v>0</v>
          </cell>
          <cell r="Q270">
            <v>0</v>
          </cell>
          <cell r="R270">
            <v>15.280599999999998</v>
          </cell>
          <cell r="S270">
            <v>1</v>
          </cell>
          <cell r="T270">
            <v>2.64</v>
          </cell>
          <cell r="U270">
            <v>40.340000000000003</v>
          </cell>
          <cell r="V270">
            <v>0.01</v>
          </cell>
          <cell r="X270">
            <v>40.35</v>
          </cell>
          <cell r="Y270">
            <v>0.31145206713979967</v>
          </cell>
          <cell r="Z270">
            <v>40.299999999999997</v>
          </cell>
          <cell r="AA270">
            <v>1E-3</v>
          </cell>
          <cell r="AB270" t="str">
            <v>YES</v>
          </cell>
          <cell r="AC270">
            <v>40.35</v>
          </cell>
          <cell r="AD270" t="str">
            <v>I</v>
          </cell>
          <cell r="AE270" t="e">
            <v>#N/A</v>
          </cell>
          <cell r="AF270" t="e">
            <v>#N/A</v>
          </cell>
          <cell r="AG270">
            <v>1</v>
          </cell>
          <cell r="AH270" t="e">
            <v>#N/A</v>
          </cell>
          <cell r="AI270">
            <v>0</v>
          </cell>
          <cell r="AJ270">
            <v>0</v>
          </cell>
          <cell r="AL270" t="e">
            <v>#N/A</v>
          </cell>
          <cell r="AM270" t="e">
            <v>#N/A</v>
          </cell>
          <cell r="AN270" t="str">
            <v/>
          </cell>
          <cell r="AO270" t="str">
            <v>x</v>
          </cell>
        </row>
        <row r="271">
          <cell r="B271" t="str">
            <v>SHRE80</v>
          </cell>
          <cell r="C271" t="str">
            <v>Schiene Radius</v>
          </cell>
          <cell r="D271" t="str">
            <v>R/E80</v>
          </cell>
          <cell r="E271" t="str">
            <v>5/16" x 8'</v>
          </cell>
          <cell r="G271" t="str">
            <v>EA</v>
          </cell>
          <cell r="J271" t="str">
            <v>I</v>
          </cell>
          <cell r="K271">
            <v>1.2</v>
          </cell>
          <cell r="L271">
            <v>34.96</v>
          </cell>
          <cell r="M271">
            <v>0.55000000000000004</v>
          </cell>
          <cell r="N271">
            <v>15.731999999999999</v>
          </cell>
          <cell r="O271">
            <v>2.1999999999999999E-2</v>
          </cell>
          <cell r="P271">
            <v>0</v>
          </cell>
          <cell r="Q271">
            <v>0</v>
          </cell>
          <cell r="R271">
            <v>15.754</v>
          </cell>
          <cell r="S271">
            <v>1</v>
          </cell>
          <cell r="T271">
            <v>2.64</v>
          </cell>
          <cell r="U271">
            <v>41.59</v>
          </cell>
          <cell r="V271">
            <v>1.0000000000005116E-2</v>
          </cell>
          <cell r="X271">
            <v>41.6</v>
          </cell>
          <cell r="Y271">
            <v>0.31145104895104903</v>
          </cell>
          <cell r="Z271">
            <v>41.55</v>
          </cell>
          <cell r="AA271">
            <v>1E-3</v>
          </cell>
          <cell r="AB271" t="str">
            <v>YES</v>
          </cell>
          <cell r="AC271">
            <v>41.6</v>
          </cell>
          <cell r="AD271" t="str">
            <v>I</v>
          </cell>
          <cell r="AE271" t="e">
            <v>#N/A</v>
          </cell>
          <cell r="AF271" t="e">
            <v>#N/A</v>
          </cell>
          <cell r="AG271">
            <v>1</v>
          </cell>
          <cell r="AH271" t="e">
            <v>#N/A</v>
          </cell>
          <cell r="AI271">
            <v>0</v>
          </cell>
          <cell r="AJ271">
            <v>0</v>
          </cell>
          <cell r="AL271" t="e">
            <v>#N/A</v>
          </cell>
          <cell r="AM271" t="e">
            <v>#N/A</v>
          </cell>
          <cell r="AN271" t="str">
            <v/>
          </cell>
          <cell r="AO271" t="str">
            <v>x</v>
          </cell>
        </row>
        <row r="272">
          <cell r="B272" t="str">
            <v>SHRE100</v>
          </cell>
          <cell r="C272" t="str">
            <v>Schiene Radius</v>
          </cell>
          <cell r="D272" t="str">
            <v>R/E100</v>
          </cell>
          <cell r="E272" t="str">
            <v>3/8" x 8'</v>
          </cell>
          <cell r="G272" t="str">
            <v>EA</v>
          </cell>
          <cell r="J272" t="str">
            <v>I</v>
          </cell>
          <cell r="K272">
            <v>1.28</v>
          </cell>
          <cell r="L272">
            <v>36.57</v>
          </cell>
          <cell r="M272">
            <v>0.55000000000000004</v>
          </cell>
          <cell r="N272">
            <v>16.456499999999998</v>
          </cell>
          <cell r="O272">
            <v>2.2800000000000001E-2</v>
          </cell>
          <cell r="P272">
            <v>0</v>
          </cell>
          <cell r="Q272">
            <v>0</v>
          </cell>
          <cell r="R272">
            <v>16.479299999999999</v>
          </cell>
          <cell r="S272">
            <v>1</v>
          </cell>
          <cell r="T272">
            <v>2.64</v>
          </cell>
          <cell r="U272">
            <v>43.51</v>
          </cell>
          <cell r="V272">
            <v>-0.01</v>
          </cell>
          <cell r="X272">
            <v>43.5</v>
          </cell>
          <cell r="Y272">
            <v>0.31121003134796249</v>
          </cell>
          <cell r="Z272">
            <v>43.45</v>
          </cell>
          <cell r="AA272">
            <v>1E-3</v>
          </cell>
          <cell r="AB272" t="str">
            <v>YES</v>
          </cell>
          <cell r="AC272">
            <v>43.5</v>
          </cell>
          <cell r="AD272" t="str">
            <v>I</v>
          </cell>
          <cell r="AE272" t="e">
            <v>#N/A</v>
          </cell>
          <cell r="AF272" t="e">
            <v>#N/A</v>
          </cell>
          <cell r="AG272">
            <v>1</v>
          </cell>
          <cell r="AH272" t="e">
            <v>#N/A</v>
          </cell>
          <cell r="AI272">
            <v>0</v>
          </cell>
          <cell r="AJ272">
            <v>0</v>
          </cell>
          <cell r="AL272" t="e">
            <v>#N/A</v>
          </cell>
          <cell r="AM272" t="e">
            <v>#N/A</v>
          </cell>
          <cell r="AN272" t="str">
            <v/>
          </cell>
          <cell r="AO272" t="str">
            <v>x</v>
          </cell>
        </row>
        <row r="273">
          <cell r="B273" t="str">
            <v>SHRE125</v>
          </cell>
          <cell r="C273" t="str">
            <v>Schiene Radius</v>
          </cell>
          <cell r="D273" t="str">
            <v>R/E125</v>
          </cell>
          <cell r="E273" t="str">
            <v>1/2" x 8'</v>
          </cell>
          <cell r="G273" t="str">
            <v>EA</v>
          </cell>
          <cell r="J273" t="str">
            <v>I</v>
          </cell>
          <cell r="K273">
            <v>1.39</v>
          </cell>
          <cell r="L273">
            <v>37.630000000000003</v>
          </cell>
          <cell r="M273">
            <v>0.55000000000000004</v>
          </cell>
          <cell r="N273">
            <v>16.933499999999999</v>
          </cell>
          <cell r="O273">
            <v>2.3899999999999998E-2</v>
          </cell>
          <cell r="P273">
            <v>0</v>
          </cell>
          <cell r="Q273">
            <v>0</v>
          </cell>
          <cell r="R273">
            <v>16.9574</v>
          </cell>
          <cell r="S273">
            <v>1</v>
          </cell>
          <cell r="T273">
            <v>2.64</v>
          </cell>
          <cell r="U273">
            <v>44.77</v>
          </cell>
          <cell r="V273">
            <v>3.0000000000001137E-2</v>
          </cell>
          <cell r="X273">
            <v>44.8</v>
          </cell>
          <cell r="Y273">
            <v>0.31179383116883119</v>
          </cell>
          <cell r="Z273">
            <v>44.7</v>
          </cell>
          <cell r="AA273">
            <v>2E-3</v>
          </cell>
          <cell r="AB273" t="str">
            <v>YES</v>
          </cell>
          <cell r="AC273">
            <v>44.8</v>
          </cell>
          <cell r="AD273" t="str">
            <v>I</v>
          </cell>
          <cell r="AE273" t="e">
            <v>#N/A</v>
          </cell>
          <cell r="AF273" t="e">
            <v>#N/A</v>
          </cell>
          <cell r="AG273">
            <v>1</v>
          </cell>
          <cell r="AH273" t="e">
            <v>#N/A</v>
          </cell>
          <cell r="AI273">
            <v>0</v>
          </cell>
          <cell r="AJ273">
            <v>0</v>
          </cell>
          <cell r="AL273" t="e">
            <v>#N/A</v>
          </cell>
          <cell r="AM273" t="e">
            <v>#N/A</v>
          </cell>
          <cell r="AN273" t="str">
            <v/>
          </cell>
          <cell r="AO273" t="str">
            <v>x</v>
          </cell>
        </row>
        <row r="274">
          <cell r="B274" t="str">
            <v>SHDL625AMGB</v>
          </cell>
          <cell r="C274" t="str">
            <v>Designline</v>
          </cell>
          <cell r="D274" t="str">
            <v>DL625AMGB</v>
          </cell>
          <cell r="E274" t="str">
            <v>1/4" x 8'</v>
          </cell>
          <cell r="G274" t="str">
            <v>EA</v>
          </cell>
          <cell r="J274" t="str">
            <v>I</v>
          </cell>
          <cell r="K274">
            <v>0.65</v>
          </cell>
          <cell r="L274">
            <v>32.549999999999997</v>
          </cell>
          <cell r="M274">
            <v>0.55000000000000004</v>
          </cell>
          <cell r="N274">
            <v>14.647499999999997</v>
          </cell>
          <cell r="O274">
            <v>1.6500000000000001E-2</v>
          </cell>
          <cell r="P274">
            <v>0</v>
          </cell>
          <cell r="Q274">
            <v>0</v>
          </cell>
          <cell r="R274">
            <v>14.663999999999998</v>
          </cell>
          <cell r="S274">
            <v>1</v>
          </cell>
          <cell r="T274">
            <v>2.64</v>
          </cell>
          <cell r="U274">
            <v>38.71</v>
          </cell>
          <cell r="V274">
            <v>-0.01</v>
          </cell>
          <cell r="X274">
            <v>38.700000000000003</v>
          </cell>
          <cell r="Y274">
            <v>0.31106412966878105</v>
          </cell>
          <cell r="Z274">
            <v>38.700000000000003</v>
          </cell>
          <cell r="AA274" t="str">
            <v/>
          </cell>
          <cell r="AB274" t="str">
            <v/>
          </cell>
          <cell r="AC274">
            <v>38.700000000000003</v>
          </cell>
          <cell r="AD274" t="str">
            <v>I</v>
          </cell>
          <cell r="AE274" t="e">
            <v>#N/A</v>
          </cell>
          <cell r="AF274" t="e">
            <v>#N/A</v>
          </cell>
          <cell r="AG274">
            <v>1</v>
          </cell>
          <cell r="AH274" t="e">
            <v>#N/A</v>
          </cell>
          <cell r="AI274">
            <v>0</v>
          </cell>
          <cell r="AJ274">
            <v>0</v>
          </cell>
          <cell r="AL274" t="e">
            <v>#N/A</v>
          </cell>
          <cell r="AM274" t="e">
            <v>#N/A</v>
          </cell>
          <cell r="AN274" t="str">
            <v/>
          </cell>
          <cell r="AO274" t="str">
            <v>x</v>
          </cell>
        </row>
        <row r="275">
          <cell r="B275" t="str">
            <v>SHDL625ACGB</v>
          </cell>
          <cell r="C275" t="str">
            <v>Designline</v>
          </cell>
          <cell r="D275" t="str">
            <v>DL625ACGB</v>
          </cell>
          <cell r="E275" t="str">
            <v>1/4" x 8'</v>
          </cell>
          <cell r="G275" t="str">
            <v>EA</v>
          </cell>
          <cell r="J275" t="str">
            <v>I</v>
          </cell>
          <cell r="K275">
            <v>0.77</v>
          </cell>
          <cell r="L275">
            <v>32.549999999999997</v>
          </cell>
          <cell r="M275">
            <v>0.55000000000000004</v>
          </cell>
          <cell r="N275">
            <v>14.647499999999997</v>
          </cell>
          <cell r="O275">
            <v>1.77E-2</v>
          </cell>
          <cell r="P275">
            <v>0</v>
          </cell>
          <cell r="Q275">
            <v>0</v>
          </cell>
          <cell r="R275">
            <v>14.665199999999997</v>
          </cell>
          <cell r="S275">
            <v>1</v>
          </cell>
          <cell r="T275">
            <v>2.64</v>
          </cell>
          <cell r="U275">
            <v>38.72</v>
          </cell>
          <cell r="V275">
            <v>0.03</v>
          </cell>
          <cell r="X275">
            <v>38.75</v>
          </cell>
          <cell r="Y275">
            <v>0.31189677419354855</v>
          </cell>
          <cell r="Z275">
            <v>38.700000000000003</v>
          </cell>
          <cell r="AA275">
            <v>1E-3</v>
          </cell>
          <cell r="AB275" t="str">
            <v>YES</v>
          </cell>
          <cell r="AC275">
            <v>38.75</v>
          </cell>
          <cell r="AD275" t="str">
            <v>I</v>
          </cell>
          <cell r="AE275" t="e">
            <v>#N/A</v>
          </cell>
          <cell r="AF275" t="e">
            <v>#N/A</v>
          </cell>
          <cell r="AG275">
            <v>1</v>
          </cell>
          <cell r="AH275" t="e">
            <v>#N/A</v>
          </cell>
          <cell r="AI275">
            <v>0</v>
          </cell>
          <cell r="AJ275">
            <v>0</v>
          </cell>
          <cell r="AL275" t="e">
            <v>#N/A</v>
          </cell>
          <cell r="AM275" t="e">
            <v>#N/A</v>
          </cell>
          <cell r="AN275" t="str">
            <v/>
          </cell>
          <cell r="AO275" t="str">
            <v>x</v>
          </cell>
        </row>
        <row r="276">
          <cell r="B276" t="str">
            <v>SHDL625AKGB</v>
          </cell>
          <cell r="C276" t="str">
            <v>Designline</v>
          </cell>
          <cell r="D276" t="str">
            <v>DL625AKGB</v>
          </cell>
          <cell r="E276" t="str">
            <v>1/4" x 8'</v>
          </cell>
          <cell r="G276" t="str">
            <v>EA</v>
          </cell>
          <cell r="J276" t="str">
            <v>I</v>
          </cell>
          <cell r="K276">
            <v>0.6</v>
          </cell>
          <cell r="L276">
            <v>33.58</v>
          </cell>
          <cell r="M276">
            <v>0.55000000000000004</v>
          </cell>
          <cell r="N276">
            <v>15.110999999999997</v>
          </cell>
          <cell r="O276">
            <v>1.6E-2</v>
          </cell>
          <cell r="P276">
            <v>0</v>
          </cell>
          <cell r="Q276">
            <v>0</v>
          </cell>
          <cell r="R276">
            <v>15.126999999999997</v>
          </cell>
          <cell r="S276">
            <v>1</v>
          </cell>
          <cell r="T276">
            <v>2.64</v>
          </cell>
          <cell r="U276">
            <v>39.94</v>
          </cell>
          <cell r="V276">
            <v>0.01</v>
          </cell>
          <cell r="X276">
            <v>39.950000000000003</v>
          </cell>
          <cell r="Y276">
            <v>0.31154852656730025</v>
          </cell>
          <cell r="Z276">
            <v>39.9</v>
          </cell>
          <cell r="AA276">
            <v>1E-3</v>
          </cell>
          <cell r="AB276" t="str">
            <v>YES</v>
          </cell>
          <cell r="AC276">
            <v>39.950000000000003</v>
          </cell>
          <cell r="AD276" t="str">
            <v>I</v>
          </cell>
          <cell r="AE276" t="e">
            <v>#N/A</v>
          </cell>
          <cell r="AF276" t="e">
            <v>#N/A</v>
          </cell>
          <cell r="AG276">
            <v>1</v>
          </cell>
          <cell r="AH276" t="e">
            <v>#N/A</v>
          </cell>
          <cell r="AI276">
            <v>0</v>
          </cell>
          <cell r="AJ276">
            <v>0</v>
          </cell>
          <cell r="AL276" t="e">
            <v>#N/A</v>
          </cell>
          <cell r="AM276" t="e">
            <v>#N/A</v>
          </cell>
          <cell r="AN276" t="str">
            <v/>
          </cell>
          <cell r="AO276" t="str">
            <v>x</v>
          </cell>
        </row>
        <row r="277">
          <cell r="B277" t="str">
            <v>SHDL625ATGB</v>
          </cell>
          <cell r="C277" t="str">
            <v>Designline</v>
          </cell>
          <cell r="D277" t="str">
            <v>DL625ATGB</v>
          </cell>
          <cell r="E277" t="str">
            <v>1/4" x 8'</v>
          </cell>
          <cell r="G277" t="str">
            <v>EA</v>
          </cell>
          <cell r="J277" t="str">
            <v>I</v>
          </cell>
          <cell r="K277">
            <v>0.67</v>
          </cell>
          <cell r="L277">
            <v>33.58</v>
          </cell>
          <cell r="M277">
            <v>0.55000000000000004</v>
          </cell>
          <cell r="N277">
            <v>15.110999999999997</v>
          </cell>
          <cell r="O277">
            <v>1.67E-2</v>
          </cell>
          <cell r="P277">
            <v>0</v>
          </cell>
          <cell r="Q277">
            <v>0</v>
          </cell>
          <cell r="R277">
            <v>15.127699999999997</v>
          </cell>
          <cell r="S277">
            <v>1</v>
          </cell>
          <cell r="T277">
            <v>2.64</v>
          </cell>
          <cell r="U277">
            <v>39.94</v>
          </cell>
          <cell r="V277">
            <v>0.01</v>
          </cell>
          <cell r="X277">
            <v>39.950000000000003</v>
          </cell>
          <cell r="Y277">
            <v>0.31151666856297666</v>
          </cell>
          <cell r="Z277">
            <v>39.9</v>
          </cell>
          <cell r="AA277">
            <v>1E-3</v>
          </cell>
          <cell r="AB277" t="str">
            <v>YES</v>
          </cell>
          <cell r="AC277">
            <v>39.950000000000003</v>
          </cell>
          <cell r="AD277" t="str">
            <v>I</v>
          </cell>
          <cell r="AE277" t="e">
            <v>#N/A</v>
          </cell>
          <cell r="AF277" t="e">
            <v>#N/A</v>
          </cell>
          <cell r="AG277">
            <v>1</v>
          </cell>
          <cell r="AH277" t="e">
            <v>#N/A</v>
          </cell>
          <cell r="AI277">
            <v>0</v>
          </cell>
          <cell r="AJ277">
            <v>0</v>
          </cell>
          <cell r="AL277" t="e">
            <v>#N/A</v>
          </cell>
          <cell r="AM277" t="e">
            <v>#N/A</v>
          </cell>
          <cell r="AN277" t="str">
            <v/>
          </cell>
          <cell r="AO277" t="str">
            <v>x</v>
          </cell>
        </row>
        <row r="278">
          <cell r="B278" t="str">
            <v>SHDL625EB</v>
          </cell>
          <cell r="C278" t="str">
            <v>Designline</v>
          </cell>
          <cell r="D278" t="str">
            <v>DL625EB</v>
          </cell>
          <cell r="E278" t="str">
            <v>1/4" x 8'</v>
          </cell>
          <cell r="G278" t="str">
            <v>EA</v>
          </cell>
          <cell r="J278" t="str">
            <v>I</v>
          </cell>
          <cell r="K278">
            <v>1.46</v>
          </cell>
          <cell r="L278">
            <v>68.98</v>
          </cell>
          <cell r="M278">
            <v>0.55000000000000004</v>
          </cell>
          <cell r="N278">
            <v>31.041</v>
          </cell>
          <cell r="O278">
            <v>2.46E-2</v>
          </cell>
          <cell r="P278">
            <v>0</v>
          </cell>
          <cell r="Q278">
            <v>0</v>
          </cell>
          <cell r="R278">
            <v>31.0656</v>
          </cell>
          <cell r="S278">
            <v>1</v>
          </cell>
          <cell r="T278">
            <v>2.64</v>
          </cell>
          <cell r="U278">
            <v>82.01</v>
          </cell>
          <cell r="V278">
            <v>-0.01</v>
          </cell>
          <cell r="X278">
            <v>82</v>
          </cell>
          <cell r="Y278">
            <v>0.31118403547671841</v>
          </cell>
          <cell r="Z278">
            <v>81.95</v>
          </cell>
          <cell r="AA278">
            <v>1E-3</v>
          </cell>
          <cell r="AB278" t="str">
            <v>YES</v>
          </cell>
          <cell r="AC278">
            <v>82</v>
          </cell>
          <cell r="AD278" t="str">
            <v>I</v>
          </cell>
          <cell r="AE278" t="e">
            <v>#N/A</v>
          </cell>
          <cell r="AF278" t="e">
            <v>#N/A</v>
          </cell>
          <cell r="AG278">
            <v>1</v>
          </cell>
          <cell r="AH278" t="e">
            <v>#N/A</v>
          </cell>
          <cell r="AI278">
            <v>0</v>
          </cell>
          <cell r="AJ278">
            <v>0</v>
          </cell>
          <cell r="AL278" t="e">
            <v>#N/A</v>
          </cell>
          <cell r="AM278" t="e">
            <v>#N/A</v>
          </cell>
          <cell r="AN278" t="str">
            <v/>
          </cell>
          <cell r="AO278" t="str">
            <v>x</v>
          </cell>
        </row>
        <row r="279">
          <cell r="B279" t="str">
            <v>SHDL625MC</v>
          </cell>
          <cell r="C279" t="str">
            <v>Designline</v>
          </cell>
          <cell r="D279" t="str">
            <v>DL625MC</v>
          </cell>
          <cell r="E279" t="str">
            <v>1/4" x 8'</v>
          </cell>
          <cell r="G279" t="str">
            <v>EA</v>
          </cell>
          <cell r="J279" t="str">
            <v>I</v>
          </cell>
          <cell r="K279">
            <v>2.25</v>
          </cell>
          <cell r="L279">
            <v>74.58</v>
          </cell>
          <cell r="M279">
            <v>0.55000000000000004</v>
          </cell>
          <cell r="N279">
            <v>33.560999999999993</v>
          </cell>
          <cell r="O279">
            <v>3.2500000000000001E-2</v>
          </cell>
          <cell r="P279">
            <v>0</v>
          </cell>
          <cell r="Q279">
            <v>0</v>
          </cell>
          <cell r="R279">
            <v>33.593499999999992</v>
          </cell>
          <cell r="S279">
            <v>1</v>
          </cell>
          <cell r="T279">
            <v>2.64</v>
          </cell>
          <cell r="U279">
            <v>88.69</v>
          </cell>
          <cell r="V279">
            <v>1.0000000000005116E-2</v>
          </cell>
          <cell r="X279">
            <v>88.7</v>
          </cell>
          <cell r="Y279">
            <v>0.31139694578251537</v>
          </cell>
          <cell r="Z279">
            <v>88.6</v>
          </cell>
          <cell r="AA279">
            <v>1E-3</v>
          </cell>
          <cell r="AB279" t="str">
            <v>YES</v>
          </cell>
          <cell r="AC279">
            <v>88.7</v>
          </cell>
          <cell r="AD279" t="str">
            <v>I</v>
          </cell>
          <cell r="AE279" t="e">
            <v>#N/A</v>
          </cell>
          <cell r="AF279" t="e">
            <v>#N/A</v>
          </cell>
          <cell r="AG279">
            <v>1</v>
          </cell>
          <cell r="AH279" t="e">
            <v>#N/A</v>
          </cell>
          <cell r="AI279">
            <v>0</v>
          </cell>
          <cell r="AJ279">
            <v>0</v>
          </cell>
          <cell r="AL279" t="e">
            <v>#N/A</v>
          </cell>
          <cell r="AM279" t="e">
            <v>#N/A</v>
          </cell>
          <cell r="AN279" t="str">
            <v/>
          </cell>
          <cell r="AO279" t="str">
            <v>x</v>
          </cell>
        </row>
        <row r="280">
          <cell r="B280" t="str">
            <v>SHDL625AMG</v>
          </cell>
          <cell r="C280" t="str">
            <v>Designline</v>
          </cell>
          <cell r="D280" t="str">
            <v>DL625AMG</v>
          </cell>
          <cell r="E280" t="str">
            <v>1/4" x 8'</v>
          </cell>
          <cell r="G280" t="str">
            <v>EA</v>
          </cell>
          <cell r="J280" t="str">
            <v>I</v>
          </cell>
          <cell r="K280">
            <v>0.77</v>
          </cell>
          <cell r="L280">
            <v>28.42</v>
          </cell>
          <cell r="M280">
            <v>0.55000000000000004</v>
          </cell>
          <cell r="N280">
            <v>12.789</v>
          </cell>
          <cell r="O280">
            <v>1.77E-2</v>
          </cell>
          <cell r="P280">
            <v>0</v>
          </cell>
          <cell r="Q280">
            <v>0</v>
          </cell>
          <cell r="R280">
            <v>12.806699999999999</v>
          </cell>
          <cell r="S280">
            <v>1</v>
          </cell>
          <cell r="T280">
            <v>2.64</v>
          </cell>
          <cell r="U280">
            <v>33.81</v>
          </cell>
          <cell r="V280">
            <v>-0.01</v>
          </cell>
          <cell r="X280">
            <v>33.799999999999997</v>
          </cell>
          <cell r="Y280">
            <v>0.31109736417428729</v>
          </cell>
          <cell r="Z280">
            <v>33.75</v>
          </cell>
          <cell r="AA280">
            <v>1E-3</v>
          </cell>
          <cell r="AB280" t="str">
            <v>YES</v>
          </cell>
          <cell r="AC280">
            <v>33.799999999999997</v>
          </cell>
          <cell r="AD280" t="str">
            <v>I</v>
          </cell>
          <cell r="AE280" t="e">
            <v>#N/A</v>
          </cell>
          <cell r="AF280" t="e">
            <v>#N/A</v>
          </cell>
          <cell r="AG280">
            <v>1</v>
          </cell>
          <cell r="AH280" t="e">
            <v>#N/A</v>
          </cell>
          <cell r="AI280">
            <v>0</v>
          </cell>
          <cell r="AJ280">
            <v>0</v>
          </cell>
          <cell r="AL280" t="e">
            <v>#N/A</v>
          </cell>
          <cell r="AM280" t="e">
            <v>#N/A</v>
          </cell>
          <cell r="AN280" t="str">
            <v/>
          </cell>
          <cell r="AO280" t="str">
            <v>x</v>
          </cell>
        </row>
        <row r="281">
          <cell r="B281" t="str">
            <v>SHDL625ACG</v>
          </cell>
          <cell r="C281" t="str">
            <v>Designline</v>
          </cell>
          <cell r="D281" t="str">
            <v>DL625ACG</v>
          </cell>
          <cell r="E281" t="str">
            <v>1/4" x 8'</v>
          </cell>
          <cell r="G281" t="str">
            <v>EA</v>
          </cell>
          <cell r="J281" t="str">
            <v>I</v>
          </cell>
          <cell r="K281">
            <v>0.69</v>
          </cell>
          <cell r="L281">
            <v>28.42</v>
          </cell>
          <cell r="M281">
            <v>0.55000000000000004</v>
          </cell>
          <cell r="N281">
            <v>12.789</v>
          </cell>
          <cell r="O281">
            <v>1.6899999999999998E-2</v>
          </cell>
          <cell r="P281">
            <v>0</v>
          </cell>
          <cell r="Q281">
            <v>0</v>
          </cell>
          <cell r="R281">
            <v>12.805899999999999</v>
          </cell>
          <cell r="S281">
            <v>1</v>
          </cell>
          <cell r="T281">
            <v>2.64</v>
          </cell>
          <cell r="U281">
            <v>33.81</v>
          </cell>
          <cell r="V281">
            <v>-0.01</v>
          </cell>
          <cell r="X281">
            <v>33.799999999999997</v>
          </cell>
          <cell r="Y281">
            <v>0.31114039806347499</v>
          </cell>
          <cell r="Z281">
            <v>33.75</v>
          </cell>
          <cell r="AA281">
            <v>1E-3</v>
          </cell>
          <cell r="AB281" t="str">
            <v>YES</v>
          </cell>
          <cell r="AC281">
            <v>33.799999999999997</v>
          </cell>
          <cell r="AD281" t="str">
            <v>I</v>
          </cell>
          <cell r="AE281" t="e">
            <v>#N/A</v>
          </cell>
          <cell r="AF281" t="e">
            <v>#N/A</v>
          </cell>
          <cell r="AG281">
            <v>1</v>
          </cell>
          <cell r="AH281" t="e">
            <v>#N/A</v>
          </cell>
          <cell r="AI281">
            <v>0</v>
          </cell>
          <cell r="AJ281">
            <v>0</v>
          </cell>
          <cell r="AL281" t="e">
            <v>#N/A</v>
          </cell>
          <cell r="AM281" t="e">
            <v>#N/A</v>
          </cell>
          <cell r="AN281" t="str">
            <v/>
          </cell>
          <cell r="AO281" t="str">
            <v>x</v>
          </cell>
        </row>
        <row r="282">
          <cell r="B282" t="str">
            <v>SHDL625AKG</v>
          </cell>
          <cell r="C282" t="str">
            <v>Designline</v>
          </cell>
          <cell r="D282" t="str">
            <v>DL625AKG</v>
          </cell>
          <cell r="E282" t="str">
            <v>1/4" x 8'</v>
          </cell>
          <cell r="G282" t="str">
            <v>EA</v>
          </cell>
          <cell r="J282" t="str">
            <v>I</v>
          </cell>
          <cell r="K282">
            <v>0.62</v>
          </cell>
          <cell r="L282">
            <v>29.45</v>
          </cell>
          <cell r="M282">
            <v>0.55000000000000004</v>
          </cell>
          <cell r="N282">
            <v>13.252499999999998</v>
          </cell>
          <cell r="O282">
            <v>1.6199999999999999E-2</v>
          </cell>
          <cell r="P282">
            <v>0</v>
          </cell>
          <cell r="Q282">
            <v>0</v>
          </cell>
          <cell r="R282">
            <v>13.268699999999997</v>
          </cell>
          <cell r="S282">
            <v>1</v>
          </cell>
          <cell r="T282">
            <v>2.64</v>
          </cell>
          <cell r="U282">
            <v>35.03</v>
          </cell>
          <cell r="V282">
            <v>0.02</v>
          </cell>
          <cell r="X282">
            <v>35.049999999999997</v>
          </cell>
          <cell r="Y282">
            <v>0.31170016859032562</v>
          </cell>
          <cell r="Z282">
            <v>35</v>
          </cell>
          <cell r="AA282">
            <v>1E-3</v>
          </cell>
          <cell r="AB282" t="str">
            <v>YES</v>
          </cell>
          <cell r="AC282">
            <v>35.049999999999997</v>
          </cell>
          <cell r="AD282" t="str">
            <v>I</v>
          </cell>
          <cell r="AE282" t="e">
            <v>#N/A</v>
          </cell>
          <cell r="AF282" t="e">
            <v>#N/A</v>
          </cell>
          <cell r="AG282">
            <v>1</v>
          </cell>
          <cell r="AH282" t="e">
            <v>#N/A</v>
          </cell>
          <cell r="AI282">
            <v>0</v>
          </cell>
          <cell r="AJ282">
            <v>0</v>
          </cell>
          <cell r="AL282" t="e">
            <v>#N/A</v>
          </cell>
          <cell r="AM282" t="e">
            <v>#N/A</v>
          </cell>
          <cell r="AN282" t="str">
            <v/>
          </cell>
          <cell r="AO282" t="str">
            <v>x</v>
          </cell>
        </row>
        <row r="283">
          <cell r="B283" t="str">
            <v>SHDL625ATG</v>
          </cell>
          <cell r="C283" t="str">
            <v>Designline</v>
          </cell>
          <cell r="D283" t="str">
            <v>DL625ATG</v>
          </cell>
          <cell r="E283" t="str">
            <v>1/4" x 8'</v>
          </cell>
          <cell r="G283" t="str">
            <v>EA</v>
          </cell>
          <cell r="J283" t="str">
            <v>I</v>
          </cell>
          <cell r="K283">
            <v>0.69</v>
          </cell>
          <cell r="L283">
            <v>29.45</v>
          </cell>
          <cell r="M283">
            <v>0.55000000000000004</v>
          </cell>
          <cell r="N283">
            <v>13.252499999999998</v>
          </cell>
          <cell r="O283">
            <v>1.6899999999999998E-2</v>
          </cell>
          <cell r="P283">
            <v>0</v>
          </cell>
          <cell r="Q283">
            <v>0</v>
          </cell>
          <cell r="R283">
            <v>13.269399999999997</v>
          </cell>
          <cell r="S283">
            <v>1</v>
          </cell>
          <cell r="T283">
            <v>2.64</v>
          </cell>
          <cell r="U283">
            <v>35.03</v>
          </cell>
          <cell r="V283">
            <v>0.02</v>
          </cell>
          <cell r="X283">
            <v>35.049999999999997</v>
          </cell>
          <cell r="Y283">
            <v>0.31166385682790831</v>
          </cell>
          <cell r="Z283">
            <v>35</v>
          </cell>
          <cell r="AA283">
            <v>1E-3</v>
          </cell>
          <cell r="AB283" t="str">
            <v>YES</v>
          </cell>
          <cell r="AC283">
            <v>35.049999999999997</v>
          </cell>
          <cell r="AD283" t="str">
            <v>I</v>
          </cell>
          <cell r="AE283" t="e">
            <v>#N/A</v>
          </cell>
          <cell r="AF283" t="e">
            <v>#N/A</v>
          </cell>
          <cell r="AG283">
            <v>1</v>
          </cell>
          <cell r="AH283" t="e">
            <v>#N/A</v>
          </cell>
          <cell r="AI283">
            <v>0</v>
          </cell>
          <cell r="AJ283">
            <v>0</v>
          </cell>
          <cell r="AL283" t="e">
            <v>#N/A</v>
          </cell>
          <cell r="AM283" t="e">
            <v>#N/A</v>
          </cell>
          <cell r="AN283" t="str">
            <v/>
          </cell>
          <cell r="AO283" t="str">
            <v>x</v>
          </cell>
        </row>
        <row r="284">
          <cell r="B284" t="str">
            <v>SHDL625AE</v>
          </cell>
          <cell r="C284" t="str">
            <v>Designline</v>
          </cell>
          <cell r="D284" t="str">
            <v>DL625AE</v>
          </cell>
          <cell r="E284" t="str">
            <v>1/4" x 8'</v>
          </cell>
          <cell r="G284" t="str">
            <v>EA</v>
          </cell>
          <cell r="J284" t="str">
            <v>I</v>
          </cell>
          <cell r="K284">
            <v>0.63</v>
          </cell>
          <cell r="L284">
            <v>20.65</v>
          </cell>
          <cell r="M284">
            <v>0.55000000000000004</v>
          </cell>
          <cell r="N284">
            <v>9.2924999999999986</v>
          </cell>
          <cell r="O284">
            <v>1.6300000000000002E-2</v>
          </cell>
          <cell r="P284">
            <v>0</v>
          </cell>
          <cell r="Q284">
            <v>0</v>
          </cell>
          <cell r="R284">
            <v>9.308799999999998</v>
          </cell>
          <cell r="S284">
            <v>1</v>
          </cell>
          <cell r="T284">
            <v>2.64</v>
          </cell>
          <cell r="U284">
            <v>24.58</v>
          </cell>
          <cell r="V284">
            <v>2.0000000000003126E-2</v>
          </cell>
          <cell r="X284">
            <v>24.6</v>
          </cell>
          <cell r="Y284">
            <v>0.31198817442719901</v>
          </cell>
          <cell r="Z284">
            <v>24.55</v>
          </cell>
          <cell r="AA284">
            <v>2E-3</v>
          </cell>
          <cell r="AB284" t="str">
            <v>YES</v>
          </cell>
          <cell r="AC284">
            <v>24.6</v>
          </cell>
          <cell r="AD284" t="str">
            <v>I</v>
          </cell>
          <cell r="AE284" t="e">
            <v>#N/A</v>
          </cell>
          <cell r="AF284" t="e">
            <v>#N/A</v>
          </cell>
          <cell r="AG284">
            <v>1</v>
          </cell>
          <cell r="AH284" t="e">
            <v>#N/A</v>
          </cell>
          <cell r="AI284">
            <v>0</v>
          </cell>
          <cell r="AJ284">
            <v>0</v>
          </cell>
          <cell r="AL284" t="e">
            <v>#N/A</v>
          </cell>
          <cell r="AM284" t="e">
            <v>#N/A</v>
          </cell>
          <cell r="AN284" t="str">
            <v/>
          </cell>
          <cell r="AO284" t="str">
            <v>x</v>
          </cell>
        </row>
        <row r="285">
          <cell r="B285" t="str">
            <v>SHDL625AM</v>
          </cell>
          <cell r="C285" t="str">
            <v>Designline</v>
          </cell>
          <cell r="D285" t="str">
            <v>DL625AM</v>
          </cell>
          <cell r="E285" t="str">
            <v>1/4" x 8'</v>
          </cell>
          <cell r="G285" t="str">
            <v>EA</v>
          </cell>
          <cell r="J285" t="str">
            <v>I</v>
          </cell>
          <cell r="K285">
            <v>0.61</v>
          </cell>
          <cell r="L285">
            <v>20.65</v>
          </cell>
          <cell r="M285">
            <v>0.55000000000000004</v>
          </cell>
          <cell r="N285">
            <v>9.2924999999999986</v>
          </cell>
          <cell r="O285">
            <v>1.61E-2</v>
          </cell>
          <cell r="P285">
            <v>0</v>
          </cell>
          <cell r="Q285">
            <v>0</v>
          </cell>
          <cell r="R285">
            <v>9.3085999999999984</v>
          </cell>
          <cell r="S285">
            <v>1</v>
          </cell>
          <cell r="T285">
            <v>2.64</v>
          </cell>
          <cell r="U285">
            <v>24.57</v>
          </cell>
          <cell r="V285">
            <v>3.0000000000001137E-2</v>
          </cell>
          <cell r="X285">
            <v>24.6</v>
          </cell>
          <cell r="Y285">
            <v>0.31200295639320047</v>
          </cell>
          <cell r="Z285">
            <v>24.55</v>
          </cell>
          <cell r="AA285">
            <v>2E-3</v>
          </cell>
          <cell r="AB285" t="str">
            <v>YES</v>
          </cell>
          <cell r="AC285">
            <v>24.6</v>
          </cell>
          <cell r="AD285" t="str">
            <v>I</v>
          </cell>
          <cell r="AE285" t="e">
            <v>#N/A</v>
          </cell>
          <cell r="AF285" t="e">
            <v>#N/A</v>
          </cell>
          <cell r="AG285">
            <v>1</v>
          </cell>
          <cell r="AH285" t="e">
            <v>#N/A</v>
          </cell>
          <cell r="AI285">
            <v>0</v>
          </cell>
          <cell r="AJ285">
            <v>0</v>
          </cell>
          <cell r="AL285" t="e">
            <v>#N/A</v>
          </cell>
          <cell r="AM285" t="e">
            <v>#N/A</v>
          </cell>
          <cell r="AN285" t="str">
            <v/>
          </cell>
          <cell r="AO285" t="str">
            <v>x</v>
          </cell>
        </row>
        <row r="286">
          <cell r="B286" t="str">
            <v>SHDL625AK</v>
          </cell>
          <cell r="C286" t="str">
            <v>Designline</v>
          </cell>
          <cell r="D286" t="str">
            <v>DL625AK</v>
          </cell>
          <cell r="E286" t="str">
            <v>1/4" x 8'</v>
          </cell>
          <cell r="G286" t="str">
            <v>EA</v>
          </cell>
          <cell r="J286" t="str">
            <v>I</v>
          </cell>
          <cell r="K286">
            <v>0.63</v>
          </cell>
          <cell r="L286">
            <v>21.69</v>
          </cell>
          <cell r="M286">
            <v>0.55000000000000004</v>
          </cell>
          <cell r="N286">
            <v>9.7605000000000004</v>
          </cell>
          <cell r="O286">
            <v>1.6300000000000002E-2</v>
          </cell>
          <cell r="P286">
            <v>0</v>
          </cell>
          <cell r="Q286">
            <v>0</v>
          </cell>
          <cell r="R286">
            <v>9.7767999999999997</v>
          </cell>
          <cell r="S286">
            <v>1</v>
          </cell>
          <cell r="T286">
            <v>2.64</v>
          </cell>
          <cell r="U286">
            <v>25.81</v>
          </cell>
          <cell r="V286">
            <v>-0.01</v>
          </cell>
          <cell r="X286">
            <v>25.8</v>
          </cell>
          <cell r="Y286">
            <v>0.31100775193798458</v>
          </cell>
          <cell r="Z286">
            <v>25.8</v>
          </cell>
          <cell r="AA286" t="str">
            <v/>
          </cell>
          <cell r="AB286" t="str">
            <v/>
          </cell>
          <cell r="AC286">
            <v>25.8</v>
          </cell>
          <cell r="AD286" t="str">
            <v>I</v>
          </cell>
          <cell r="AE286" t="e">
            <v>#N/A</v>
          </cell>
          <cell r="AF286" t="e">
            <v>#N/A</v>
          </cell>
          <cell r="AG286">
            <v>1</v>
          </cell>
          <cell r="AH286" t="e">
            <v>#N/A</v>
          </cell>
          <cell r="AI286">
            <v>0</v>
          </cell>
          <cell r="AJ286">
            <v>0</v>
          </cell>
          <cell r="AL286" t="e">
            <v>#N/A</v>
          </cell>
          <cell r="AM286" t="e">
            <v>#N/A</v>
          </cell>
          <cell r="AN286" t="str">
            <v/>
          </cell>
          <cell r="AO286" t="str">
            <v>x</v>
          </cell>
        </row>
        <row r="287">
          <cell r="B287" t="str">
            <v>SHDL625AT</v>
          </cell>
          <cell r="C287" t="str">
            <v>Designline</v>
          </cell>
          <cell r="D287" t="str">
            <v>DL625AT</v>
          </cell>
          <cell r="E287" t="str">
            <v>1/4" x 8'</v>
          </cell>
          <cell r="G287" t="str">
            <v>EA</v>
          </cell>
          <cell r="J287" t="str">
            <v>I</v>
          </cell>
          <cell r="K287">
            <v>0.64</v>
          </cell>
          <cell r="L287">
            <v>21.69</v>
          </cell>
          <cell r="M287">
            <v>0.55000000000000004</v>
          </cell>
          <cell r="N287">
            <v>9.7605000000000004</v>
          </cell>
          <cell r="O287">
            <v>1.6400000000000001E-2</v>
          </cell>
          <cell r="P287">
            <v>0</v>
          </cell>
          <cell r="Q287">
            <v>0</v>
          </cell>
          <cell r="R287">
            <v>9.7769000000000013</v>
          </cell>
          <cell r="S287">
            <v>1</v>
          </cell>
          <cell r="T287">
            <v>2.64</v>
          </cell>
          <cell r="U287">
            <v>25.81</v>
          </cell>
          <cell r="V287">
            <v>-0.01</v>
          </cell>
          <cell r="X287">
            <v>25.8</v>
          </cell>
          <cell r="Y287">
            <v>0.31100070472163494</v>
          </cell>
          <cell r="Z287">
            <v>25.8</v>
          </cell>
          <cell r="AA287" t="str">
            <v/>
          </cell>
          <cell r="AB287" t="str">
            <v/>
          </cell>
          <cell r="AC287">
            <v>25.8</v>
          </cell>
          <cell r="AD287" t="str">
            <v>I</v>
          </cell>
          <cell r="AE287" t="e">
            <v>#N/A</v>
          </cell>
          <cell r="AF287" t="e">
            <v>#N/A</v>
          </cell>
          <cell r="AG287">
            <v>1</v>
          </cell>
          <cell r="AH287" t="e">
            <v>#N/A</v>
          </cell>
          <cell r="AI287">
            <v>0</v>
          </cell>
          <cell r="AJ287">
            <v>0</v>
          </cell>
          <cell r="AL287" t="e">
            <v>#N/A</v>
          </cell>
          <cell r="AM287" t="e">
            <v>#N/A</v>
          </cell>
          <cell r="AN287" t="str">
            <v/>
          </cell>
          <cell r="AO287" t="str">
            <v>x</v>
          </cell>
        </row>
        <row r="288">
          <cell r="B288" t="str">
            <v>SHDL625E</v>
          </cell>
          <cell r="C288" t="str">
            <v>Designline</v>
          </cell>
          <cell r="D288" t="str">
            <v>DL625E</v>
          </cell>
          <cell r="E288" t="str">
            <v>1/4" x 8'</v>
          </cell>
          <cell r="G288" t="str">
            <v>EA</v>
          </cell>
          <cell r="J288" t="str">
            <v>I</v>
          </cell>
          <cell r="K288">
            <v>1.48</v>
          </cell>
          <cell r="L288">
            <v>47.15</v>
          </cell>
          <cell r="M288">
            <v>0.55000000000000004</v>
          </cell>
          <cell r="N288">
            <v>21.217499999999998</v>
          </cell>
          <cell r="O288">
            <v>2.4800000000000003E-2</v>
          </cell>
          <cell r="P288">
            <v>0</v>
          </cell>
          <cell r="Q288">
            <v>0</v>
          </cell>
          <cell r="R288">
            <v>21.242299999999997</v>
          </cell>
          <cell r="S288">
            <v>1</v>
          </cell>
          <cell r="T288">
            <v>2.64</v>
          </cell>
          <cell r="U288">
            <v>56.08</v>
          </cell>
          <cell r="V288">
            <v>2.0000000000003126E-2</v>
          </cell>
          <cell r="X288">
            <v>56.1</v>
          </cell>
          <cell r="Y288">
            <v>0.31154432020742201</v>
          </cell>
          <cell r="Z288">
            <v>56</v>
          </cell>
          <cell r="AA288">
            <v>2E-3</v>
          </cell>
          <cell r="AB288" t="str">
            <v>YES</v>
          </cell>
          <cell r="AC288">
            <v>56.1</v>
          </cell>
          <cell r="AD288" t="str">
            <v>I</v>
          </cell>
          <cell r="AE288" t="e">
            <v>#N/A</v>
          </cell>
          <cell r="AF288" t="e">
            <v>#N/A</v>
          </cell>
          <cell r="AG288">
            <v>1</v>
          </cell>
          <cell r="AH288" t="e">
            <v>#N/A</v>
          </cell>
          <cell r="AI288">
            <v>0</v>
          </cell>
          <cell r="AJ288">
            <v>0</v>
          </cell>
          <cell r="AL288" t="e">
            <v>#N/A</v>
          </cell>
          <cell r="AM288" t="e">
            <v>#N/A</v>
          </cell>
          <cell r="AN288" t="str">
            <v/>
          </cell>
          <cell r="AO288" t="str">
            <v>x</v>
          </cell>
        </row>
        <row r="289">
          <cell r="B289" t="str">
            <v>SHE37V2AEB60150</v>
          </cell>
          <cell r="C289" t="str">
            <v>ECK-E</v>
          </cell>
          <cell r="D289" t="str">
            <v>E37V2AEB60/150</v>
          </cell>
          <cell r="E289" t="str">
            <v>1/4" x 4' 11"</v>
          </cell>
          <cell r="G289" t="str">
            <v>EA</v>
          </cell>
          <cell r="J289" t="str">
            <v>I</v>
          </cell>
          <cell r="K289">
            <v>2.93</v>
          </cell>
          <cell r="L289">
            <v>59.35</v>
          </cell>
          <cell r="M289">
            <v>0.55000000000000004</v>
          </cell>
          <cell r="N289">
            <v>26.7075</v>
          </cell>
          <cell r="O289">
            <v>3.9300000000000002E-2</v>
          </cell>
          <cell r="P289">
            <v>0</v>
          </cell>
          <cell r="Q289">
            <v>0</v>
          </cell>
          <cell r="R289">
            <v>26.7468</v>
          </cell>
          <cell r="S289">
            <v>1</v>
          </cell>
          <cell r="T289">
            <v>2.64</v>
          </cell>
          <cell r="U289">
            <v>70.61</v>
          </cell>
          <cell r="V289">
            <v>-0.01</v>
          </cell>
          <cell r="X289">
            <v>70.599999999999994</v>
          </cell>
          <cell r="Y289">
            <v>0.31118207571465356</v>
          </cell>
          <cell r="Z289">
            <v>70.5</v>
          </cell>
          <cell r="AA289">
            <v>1E-3</v>
          </cell>
          <cell r="AB289" t="str">
            <v>YES</v>
          </cell>
          <cell r="AC289">
            <v>70.599999999999994</v>
          </cell>
          <cell r="AD289" t="str">
            <v>I</v>
          </cell>
          <cell r="AE289" t="e">
            <v>#N/A</v>
          </cell>
          <cell r="AF289" t="e">
            <v>#N/A</v>
          </cell>
          <cell r="AG289">
            <v>1</v>
          </cell>
          <cell r="AH289" t="e">
            <v>#N/A</v>
          </cell>
          <cell r="AI289">
            <v>0</v>
          </cell>
          <cell r="AJ289">
            <v>0</v>
          </cell>
          <cell r="AL289" t="e">
            <v>#N/A</v>
          </cell>
          <cell r="AM289" t="e">
            <v>#N/A</v>
          </cell>
          <cell r="AN289" t="str">
            <v/>
          </cell>
          <cell r="AO289" t="str">
            <v>x</v>
          </cell>
        </row>
        <row r="290">
          <cell r="B290" t="str">
            <v>SHE37V2AEB80150</v>
          </cell>
          <cell r="C290" t="str">
            <v>ECK-E</v>
          </cell>
          <cell r="D290" t="str">
            <v>E37V2AEB80/150</v>
          </cell>
          <cell r="E290" t="str">
            <v>5/16" x 4' 11"</v>
          </cell>
          <cell r="G290" t="str">
            <v>EA</v>
          </cell>
          <cell r="J290" t="str">
            <v>I</v>
          </cell>
          <cell r="K290">
            <v>2.91</v>
          </cell>
          <cell r="L290">
            <v>61.72</v>
          </cell>
          <cell r="M290">
            <v>0.55000000000000004</v>
          </cell>
          <cell r="N290">
            <v>27.773999999999997</v>
          </cell>
          <cell r="O290">
            <v>3.9100000000000003E-2</v>
          </cell>
          <cell r="P290">
            <v>0</v>
          </cell>
          <cell r="Q290">
            <v>0</v>
          </cell>
          <cell r="R290">
            <v>27.813099999999999</v>
          </cell>
          <cell r="S290">
            <v>1</v>
          </cell>
          <cell r="T290">
            <v>2.64</v>
          </cell>
          <cell r="U290">
            <v>73.430000000000007</v>
          </cell>
          <cell r="V290">
            <v>0.02</v>
          </cell>
          <cell r="X290">
            <v>73.45</v>
          </cell>
          <cell r="Y290">
            <v>0.31151432638158316</v>
          </cell>
          <cell r="Z290">
            <v>73.349999999999994</v>
          </cell>
          <cell r="AA290">
            <v>1E-3</v>
          </cell>
          <cell r="AB290" t="str">
            <v>YES</v>
          </cell>
          <cell r="AC290">
            <v>73.45</v>
          </cell>
          <cell r="AD290" t="str">
            <v>I</v>
          </cell>
          <cell r="AE290" t="e">
            <v>#N/A</v>
          </cell>
          <cell r="AF290" t="e">
            <v>#N/A</v>
          </cell>
          <cell r="AG290">
            <v>1</v>
          </cell>
          <cell r="AH290" t="e">
            <v>#N/A</v>
          </cell>
          <cell r="AI290">
            <v>0</v>
          </cell>
          <cell r="AJ290">
            <v>0</v>
          </cell>
          <cell r="AL290" t="e">
            <v>#N/A</v>
          </cell>
          <cell r="AM290" t="e">
            <v>#N/A</v>
          </cell>
          <cell r="AN290" t="str">
            <v/>
          </cell>
          <cell r="AO290" t="str">
            <v>x</v>
          </cell>
        </row>
        <row r="291">
          <cell r="B291" t="str">
            <v>SHE37V2AEB110150</v>
          </cell>
          <cell r="C291" t="str">
            <v>ECK-E</v>
          </cell>
          <cell r="D291" t="str">
            <v>E37V2AEB110/150</v>
          </cell>
          <cell r="E291" t="str">
            <v>7/16" x 4' 11"</v>
          </cell>
          <cell r="G291" t="str">
            <v>EA</v>
          </cell>
          <cell r="J291" t="str">
            <v>I</v>
          </cell>
          <cell r="K291">
            <v>3.23</v>
          </cell>
          <cell r="L291">
            <v>64.17</v>
          </cell>
          <cell r="M291">
            <v>0.55000000000000004</v>
          </cell>
          <cell r="N291">
            <v>28.876499999999997</v>
          </cell>
          <cell r="O291">
            <v>4.2300000000000004E-2</v>
          </cell>
          <cell r="P291">
            <v>0</v>
          </cell>
          <cell r="Q291">
            <v>0</v>
          </cell>
          <cell r="R291">
            <v>28.918799999999997</v>
          </cell>
          <cell r="S291">
            <v>1</v>
          </cell>
          <cell r="T291">
            <v>2.64</v>
          </cell>
          <cell r="U291">
            <v>76.349999999999994</v>
          </cell>
          <cell r="V291">
            <v>0</v>
          </cell>
          <cell r="X291">
            <v>76.349999999999994</v>
          </cell>
          <cell r="Y291">
            <v>0.3113341668155028</v>
          </cell>
          <cell r="Z291">
            <v>76.25</v>
          </cell>
          <cell r="AA291">
            <v>1E-3</v>
          </cell>
          <cell r="AB291" t="str">
            <v>YES</v>
          </cell>
          <cell r="AC291">
            <v>76.349999999999994</v>
          </cell>
          <cell r="AD291" t="str">
            <v>I</v>
          </cell>
          <cell r="AE291" t="e">
            <v>#N/A</v>
          </cell>
          <cell r="AF291" t="e">
            <v>#N/A</v>
          </cell>
          <cell r="AG291">
            <v>1</v>
          </cell>
          <cell r="AH291" t="e">
            <v>#N/A</v>
          </cell>
          <cell r="AI291">
            <v>0</v>
          </cell>
          <cell r="AJ291">
            <v>0</v>
          </cell>
          <cell r="AL291" t="e">
            <v>#N/A</v>
          </cell>
          <cell r="AM291" t="e">
            <v>#N/A</v>
          </cell>
          <cell r="AN291" t="str">
            <v/>
          </cell>
          <cell r="AO291" t="str">
            <v>x</v>
          </cell>
        </row>
        <row r="292">
          <cell r="B292" t="str">
            <v>SHE37V2AEB60200</v>
          </cell>
          <cell r="C292" t="str">
            <v>ECK-E</v>
          </cell>
          <cell r="D292" t="str">
            <v>E37V2AEB60/200</v>
          </cell>
          <cell r="E292" t="str">
            <v>1/4" x 6' 7"</v>
          </cell>
          <cell r="G292" t="str">
            <v>EA</v>
          </cell>
          <cell r="J292" t="str">
            <v>I</v>
          </cell>
          <cell r="K292">
            <v>3.9</v>
          </cell>
          <cell r="L292">
            <v>76.260000000000005</v>
          </cell>
          <cell r="M292">
            <v>0.55000000000000004</v>
          </cell>
          <cell r="N292">
            <v>34.317</v>
          </cell>
          <cell r="O292">
            <v>4.9000000000000002E-2</v>
          </cell>
          <cell r="P292">
            <v>0</v>
          </cell>
          <cell r="Q292">
            <v>0</v>
          </cell>
          <cell r="R292">
            <v>34.366</v>
          </cell>
          <cell r="S292">
            <v>1</v>
          </cell>
          <cell r="T292">
            <v>2.64</v>
          </cell>
          <cell r="U292">
            <v>90.73</v>
          </cell>
          <cell r="V292">
            <v>0.02</v>
          </cell>
          <cell r="X292">
            <v>90.75</v>
          </cell>
          <cell r="Y292">
            <v>0.31147508139243679</v>
          </cell>
          <cell r="Z292">
            <v>90.6</v>
          </cell>
          <cell r="AA292">
            <v>2E-3</v>
          </cell>
          <cell r="AB292" t="str">
            <v>YES</v>
          </cell>
          <cell r="AC292">
            <v>90.75</v>
          </cell>
          <cell r="AD292" t="str">
            <v>I</v>
          </cell>
          <cell r="AE292" t="e">
            <v>#N/A</v>
          </cell>
          <cell r="AF292" t="e">
            <v>#N/A</v>
          </cell>
          <cell r="AG292">
            <v>1</v>
          </cell>
          <cell r="AH292" t="e">
            <v>#N/A</v>
          </cell>
          <cell r="AI292">
            <v>0</v>
          </cell>
          <cell r="AJ292">
            <v>0</v>
          </cell>
          <cell r="AL292" t="e">
            <v>#N/A</v>
          </cell>
          <cell r="AM292" t="e">
            <v>#N/A</v>
          </cell>
          <cell r="AN292" t="str">
            <v/>
          </cell>
          <cell r="AO292" t="str">
            <v>x</v>
          </cell>
        </row>
        <row r="293">
          <cell r="B293" t="str">
            <v>SHE37V2AEB80200</v>
          </cell>
          <cell r="C293" t="str">
            <v>ECK-E</v>
          </cell>
          <cell r="D293" t="str">
            <v>E37V2AEB80/200</v>
          </cell>
          <cell r="E293" t="str">
            <v>5/16" x 6' 7"</v>
          </cell>
          <cell r="G293" t="str">
            <v>EA</v>
          </cell>
          <cell r="J293" t="str">
            <v>I</v>
          </cell>
          <cell r="K293">
            <v>3.88</v>
          </cell>
          <cell r="L293">
            <v>79.3</v>
          </cell>
          <cell r="M293">
            <v>0.55000000000000004</v>
          </cell>
          <cell r="N293">
            <v>35.684999999999995</v>
          </cell>
          <cell r="O293">
            <v>4.8800000000000003E-2</v>
          </cell>
          <cell r="P293">
            <v>0</v>
          </cell>
          <cell r="Q293">
            <v>0</v>
          </cell>
          <cell r="R293">
            <v>35.733799999999995</v>
          </cell>
          <cell r="S293">
            <v>1</v>
          </cell>
          <cell r="T293">
            <v>2.64</v>
          </cell>
          <cell r="U293">
            <v>94.34</v>
          </cell>
          <cell r="V293">
            <v>0.01</v>
          </cell>
          <cell r="X293">
            <v>94.35</v>
          </cell>
          <cell r="Y293">
            <v>0.31138796550561265</v>
          </cell>
          <cell r="Z293">
            <v>94.2</v>
          </cell>
          <cell r="AA293">
            <v>2E-3</v>
          </cell>
          <cell r="AB293" t="str">
            <v>YES</v>
          </cell>
          <cell r="AC293">
            <v>94.35</v>
          </cell>
          <cell r="AD293" t="str">
            <v>I</v>
          </cell>
          <cell r="AE293" t="e">
            <v>#N/A</v>
          </cell>
          <cell r="AF293" t="e">
            <v>#N/A</v>
          </cell>
          <cell r="AG293">
            <v>1</v>
          </cell>
          <cell r="AH293" t="e">
            <v>#N/A</v>
          </cell>
          <cell r="AI293">
            <v>0</v>
          </cell>
          <cell r="AJ293">
            <v>0</v>
          </cell>
          <cell r="AL293" t="e">
            <v>#N/A</v>
          </cell>
          <cell r="AM293" t="e">
            <v>#N/A</v>
          </cell>
          <cell r="AN293" t="str">
            <v/>
          </cell>
          <cell r="AO293" t="str">
            <v>x</v>
          </cell>
        </row>
        <row r="294">
          <cell r="B294" t="str">
            <v>SHE37V2AEB110200</v>
          </cell>
          <cell r="C294" t="str">
            <v>ECK-E</v>
          </cell>
          <cell r="D294" t="str">
            <v>E37V2AEB110/200</v>
          </cell>
          <cell r="E294" t="str">
            <v>7/16" x 6' 7"</v>
          </cell>
          <cell r="G294" t="str">
            <v>EA</v>
          </cell>
          <cell r="J294" t="str">
            <v>I</v>
          </cell>
          <cell r="K294">
            <v>4.17</v>
          </cell>
          <cell r="L294">
            <v>82.56</v>
          </cell>
          <cell r="M294">
            <v>0.55000000000000004</v>
          </cell>
          <cell r="N294">
            <v>37.151999999999994</v>
          </cell>
          <cell r="O294">
            <v>5.1700000000000003E-2</v>
          </cell>
          <cell r="P294">
            <v>0</v>
          </cell>
          <cell r="Q294">
            <v>0</v>
          </cell>
          <cell r="R294">
            <v>37.203699999999991</v>
          </cell>
          <cell r="S294">
            <v>1</v>
          </cell>
          <cell r="T294">
            <v>2.64</v>
          </cell>
          <cell r="U294">
            <v>98.22</v>
          </cell>
          <cell r="V294">
            <v>0.03</v>
          </cell>
          <cell r="X294">
            <v>98.25</v>
          </cell>
          <cell r="Y294">
            <v>0.31152070321535991</v>
          </cell>
          <cell r="Z294">
            <v>98.1</v>
          </cell>
          <cell r="AA294">
            <v>2E-3</v>
          </cell>
          <cell r="AB294" t="str">
            <v>YES</v>
          </cell>
          <cell r="AC294">
            <v>98.25</v>
          </cell>
          <cell r="AD294" t="str">
            <v>I</v>
          </cell>
          <cell r="AE294" t="e">
            <v>#N/A</v>
          </cell>
          <cell r="AF294" t="e">
            <v>#N/A</v>
          </cell>
          <cell r="AG294">
            <v>1</v>
          </cell>
          <cell r="AH294" t="e">
            <v>#N/A</v>
          </cell>
          <cell r="AI294">
            <v>0</v>
          </cell>
          <cell r="AJ294">
            <v>0</v>
          </cell>
          <cell r="AL294" t="e">
            <v>#N/A</v>
          </cell>
          <cell r="AM294" t="e">
            <v>#N/A</v>
          </cell>
          <cell r="AN294" t="str">
            <v/>
          </cell>
          <cell r="AO294" t="str">
            <v>x</v>
          </cell>
        </row>
        <row r="295">
          <cell r="B295" t="str">
            <v>SHE37V2AEB60250</v>
          </cell>
          <cell r="C295" t="str">
            <v>ECK-E</v>
          </cell>
          <cell r="D295" t="str">
            <v>E37V2AEB60/250</v>
          </cell>
          <cell r="E295" t="str">
            <v>1/4" x 8'</v>
          </cell>
          <cell r="G295" t="str">
            <v>EA</v>
          </cell>
          <cell r="J295" t="str">
            <v>I</v>
          </cell>
          <cell r="K295">
            <v>4.9000000000000004</v>
          </cell>
          <cell r="L295">
            <v>93.14</v>
          </cell>
          <cell r="M295">
            <v>0.55000000000000004</v>
          </cell>
          <cell r="N295">
            <v>41.912999999999997</v>
          </cell>
          <cell r="O295">
            <v>5.9000000000000004E-2</v>
          </cell>
          <cell r="P295">
            <v>0</v>
          </cell>
          <cell r="Q295">
            <v>0</v>
          </cell>
          <cell r="R295">
            <v>41.971999999999994</v>
          </cell>
          <cell r="S295">
            <v>1</v>
          </cell>
          <cell r="T295">
            <v>2.64</v>
          </cell>
          <cell r="U295">
            <v>110.81</v>
          </cell>
          <cell r="V295">
            <v>-0.01</v>
          </cell>
          <cell r="X295">
            <v>110.8</v>
          </cell>
          <cell r="Y295">
            <v>0.31125697407285868</v>
          </cell>
          <cell r="Z295">
            <v>110.65</v>
          </cell>
          <cell r="AA295">
            <v>1E-3</v>
          </cell>
          <cell r="AB295" t="str">
            <v>YES</v>
          </cell>
          <cell r="AC295">
            <v>110.8</v>
          </cell>
          <cell r="AD295" t="str">
            <v>I</v>
          </cell>
          <cell r="AE295" t="e">
            <v>#N/A</v>
          </cell>
          <cell r="AF295" t="e">
            <v>#N/A</v>
          </cell>
          <cell r="AG295">
            <v>1</v>
          </cell>
          <cell r="AH295" t="e">
            <v>#N/A</v>
          </cell>
          <cell r="AI295">
            <v>0</v>
          </cell>
          <cell r="AJ295">
            <v>0</v>
          </cell>
          <cell r="AL295" t="e">
            <v>#N/A</v>
          </cell>
          <cell r="AM295" t="e">
            <v>#N/A</v>
          </cell>
          <cell r="AN295" t="str">
            <v/>
          </cell>
          <cell r="AO295" t="str">
            <v>x</v>
          </cell>
        </row>
        <row r="296">
          <cell r="B296" t="str">
            <v>SHE37V2AEB80250</v>
          </cell>
          <cell r="C296" t="str">
            <v>ECK-E</v>
          </cell>
          <cell r="D296" t="str">
            <v>E37V2AEB80/250</v>
          </cell>
          <cell r="E296" t="str">
            <v>5/16" x 8'</v>
          </cell>
          <cell r="G296" t="str">
            <v>EA</v>
          </cell>
          <cell r="J296" t="str">
            <v>I</v>
          </cell>
          <cell r="K296">
            <v>4.93</v>
          </cell>
          <cell r="L296">
            <v>96.87</v>
          </cell>
          <cell r="M296">
            <v>0.55000000000000004</v>
          </cell>
          <cell r="N296">
            <v>43.591499999999996</v>
          </cell>
          <cell r="O296">
            <v>5.9299999999999999E-2</v>
          </cell>
          <cell r="P296">
            <v>0</v>
          </cell>
          <cell r="Q296">
            <v>0</v>
          </cell>
          <cell r="R296">
            <v>43.650799999999997</v>
          </cell>
          <cell r="S296">
            <v>1</v>
          </cell>
          <cell r="T296">
            <v>2.64</v>
          </cell>
          <cell r="U296">
            <v>115.24</v>
          </cell>
          <cell r="V296">
            <v>0.01</v>
          </cell>
          <cell r="X296">
            <v>115.25</v>
          </cell>
          <cell r="Y296">
            <v>0.31136580556103338</v>
          </cell>
          <cell r="Z296">
            <v>115.1</v>
          </cell>
          <cell r="AA296">
            <v>1E-3</v>
          </cell>
          <cell r="AB296" t="str">
            <v>YES</v>
          </cell>
          <cell r="AC296">
            <v>115.25</v>
          </cell>
          <cell r="AD296" t="str">
            <v>I</v>
          </cell>
          <cell r="AE296" t="e">
            <v>#N/A</v>
          </cell>
          <cell r="AF296" t="e">
            <v>#N/A</v>
          </cell>
          <cell r="AG296">
            <v>1</v>
          </cell>
          <cell r="AH296" t="e">
            <v>#N/A</v>
          </cell>
          <cell r="AI296">
            <v>0</v>
          </cell>
          <cell r="AJ296">
            <v>0</v>
          </cell>
          <cell r="AL296" t="e">
            <v>#N/A</v>
          </cell>
          <cell r="AM296" t="e">
            <v>#N/A</v>
          </cell>
          <cell r="AN296" t="str">
            <v/>
          </cell>
          <cell r="AO296" t="str">
            <v>x</v>
          </cell>
        </row>
        <row r="297">
          <cell r="B297" t="str">
            <v>SHE37V2AEB110250</v>
          </cell>
          <cell r="C297" t="str">
            <v>ECK-E</v>
          </cell>
          <cell r="D297" t="str">
            <v>E37V2AEB110/250</v>
          </cell>
          <cell r="E297" t="str">
            <v>7/16" x 8'</v>
          </cell>
          <cell r="G297" t="str">
            <v>EA</v>
          </cell>
          <cell r="J297" t="str">
            <v>I</v>
          </cell>
          <cell r="K297">
            <v>5.31</v>
          </cell>
          <cell r="L297">
            <v>100.96</v>
          </cell>
          <cell r="M297">
            <v>0.55000000000000004</v>
          </cell>
          <cell r="N297">
            <v>45.431999999999995</v>
          </cell>
          <cell r="O297">
            <v>6.3099999999999989E-2</v>
          </cell>
          <cell r="P297">
            <v>0</v>
          </cell>
          <cell r="Q297">
            <v>0</v>
          </cell>
          <cell r="R297">
            <v>45.495099999999994</v>
          </cell>
          <cell r="S297">
            <v>1</v>
          </cell>
          <cell r="T297">
            <v>2.64</v>
          </cell>
          <cell r="U297">
            <v>120.11</v>
          </cell>
          <cell r="V297">
            <v>-0.01</v>
          </cell>
          <cell r="X297">
            <v>120.1</v>
          </cell>
          <cell r="Y297">
            <v>0.31125425781545696</v>
          </cell>
          <cell r="Z297">
            <v>119.95</v>
          </cell>
          <cell r="AA297">
            <v>1E-3</v>
          </cell>
          <cell r="AB297" t="str">
            <v>YES</v>
          </cell>
          <cell r="AC297">
            <v>120.1</v>
          </cell>
          <cell r="AD297" t="str">
            <v>I</v>
          </cell>
          <cell r="AE297" t="e">
            <v>#N/A</v>
          </cell>
          <cell r="AF297" t="e">
            <v>#N/A</v>
          </cell>
          <cell r="AG297">
            <v>1</v>
          </cell>
          <cell r="AH297" t="e">
            <v>#N/A</v>
          </cell>
          <cell r="AI297">
            <v>0</v>
          </cell>
          <cell r="AJ297">
            <v>0</v>
          </cell>
          <cell r="AL297" t="e">
            <v>#N/A</v>
          </cell>
          <cell r="AM297" t="e">
            <v>#N/A</v>
          </cell>
          <cell r="AN297" t="str">
            <v/>
          </cell>
          <cell r="AO297" t="str">
            <v>x</v>
          </cell>
        </row>
        <row r="298">
          <cell r="B298" t="str">
            <v>SHE37V2AEB60300</v>
          </cell>
          <cell r="C298" t="str">
            <v>ECK-E</v>
          </cell>
          <cell r="D298" t="str">
            <v>E37V2AEB60/300</v>
          </cell>
          <cell r="E298" t="str">
            <v>1/4" x 10'</v>
          </cell>
          <cell r="G298" t="str">
            <v>EA</v>
          </cell>
          <cell r="J298" t="str">
            <v>I</v>
          </cell>
          <cell r="K298">
            <v>5.85</v>
          </cell>
          <cell r="L298">
            <v>115.11</v>
          </cell>
          <cell r="M298">
            <v>0.55000000000000004</v>
          </cell>
          <cell r="N298">
            <v>51.799499999999995</v>
          </cell>
          <cell r="O298">
            <v>6.8499999999999991E-2</v>
          </cell>
          <cell r="P298">
            <v>0</v>
          </cell>
          <cell r="Q298">
            <v>0</v>
          </cell>
          <cell r="R298">
            <v>51.867999999999995</v>
          </cell>
          <cell r="S298">
            <v>1</v>
          </cell>
          <cell r="T298">
            <v>2.64</v>
          </cell>
          <cell r="U298">
            <v>136.93</v>
          </cell>
          <cell r="V298">
            <v>0.02</v>
          </cell>
          <cell r="X298">
            <v>136.94999999999999</v>
          </cell>
          <cell r="Y298">
            <v>0.31138769955856493</v>
          </cell>
          <cell r="Z298">
            <v>136.75</v>
          </cell>
          <cell r="AA298">
            <v>1E-3</v>
          </cell>
          <cell r="AB298" t="str">
            <v>YES</v>
          </cell>
          <cell r="AC298">
            <v>136.94999999999999</v>
          </cell>
          <cell r="AD298" t="str">
            <v>I</v>
          </cell>
          <cell r="AE298" t="e">
            <v>#N/A</v>
          </cell>
          <cell r="AF298" t="e">
            <v>#N/A</v>
          </cell>
          <cell r="AG298">
            <v>1</v>
          </cell>
          <cell r="AH298" t="e">
            <v>#N/A</v>
          </cell>
          <cell r="AI298">
            <v>0</v>
          </cell>
          <cell r="AJ298">
            <v>0</v>
          </cell>
          <cell r="AL298" t="e">
            <v>#N/A</v>
          </cell>
          <cell r="AM298" t="e">
            <v>#N/A</v>
          </cell>
          <cell r="AN298" t="str">
            <v/>
          </cell>
          <cell r="AO298" t="str">
            <v>x</v>
          </cell>
        </row>
        <row r="299">
          <cell r="B299" t="str">
            <v>SHE37V2AEB80300</v>
          </cell>
          <cell r="C299" t="str">
            <v>ECK-E</v>
          </cell>
          <cell r="D299" t="str">
            <v>E37V2AEB80/300</v>
          </cell>
          <cell r="E299" t="str">
            <v>5/16" x 10'</v>
          </cell>
          <cell r="G299" t="str">
            <v>EA</v>
          </cell>
          <cell r="J299" t="str">
            <v>I</v>
          </cell>
          <cell r="K299">
            <v>5.84</v>
          </cell>
          <cell r="L299">
            <v>121.43</v>
          </cell>
          <cell r="M299">
            <v>0.55000000000000004</v>
          </cell>
          <cell r="N299">
            <v>54.643499999999996</v>
          </cell>
          <cell r="O299">
            <v>6.8400000000000002E-2</v>
          </cell>
          <cell r="P299">
            <v>0</v>
          </cell>
          <cell r="Q299">
            <v>0</v>
          </cell>
          <cell r="R299">
            <v>54.711899999999993</v>
          </cell>
          <cell r="S299">
            <v>1</v>
          </cell>
          <cell r="T299">
            <v>2.64</v>
          </cell>
          <cell r="U299">
            <v>144.44</v>
          </cell>
          <cell r="V299">
            <v>0.01</v>
          </cell>
          <cell r="X299">
            <v>144.44999999999999</v>
          </cell>
          <cell r="Y299">
            <v>0.31134522798074216</v>
          </cell>
          <cell r="Z299">
            <v>144.25</v>
          </cell>
          <cell r="AA299">
            <v>1E-3</v>
          </cell>
          <cell r="AB299" t="str">
            <v>YES</v>
          </cell>
          <cell r="AC299">
            <v>144.44999999999999</v>
          </cell>
          <cell r="AD299" t="str">
            <v>I</v>
          </cell>
          <cell r="AE299" t="e">
            <v>#N/A</v>
          </cell>
          <cell r="AF299" t="e">
            <v>#N/A</v>
          </cell>
          <cell r="AG299">
            <v>1</v>
          </cell>
          <cell r="AH299" t="e">
            <v>#N/A</v>
          </cell>
          <cell r="AI299">
            <v>0</v>
          </cell>
          <cell r="AJ299">
            <v>0</v>
          </cell>
          <cell r="AL299" t="e">
            <v>#N/A</v>
          </cell>
          <cell r="AM299" t="e">
            <v>#N/A</v>
          </cell>
          <cell r="AN299" t="str">
            <v/>
          </cell>
          <cell r="AO299" t="str">
            <v>x</v>
          </cell>
        </row>
        <row r="300">
          <cell r="B300" t="str">
            <v>SHE37V2AEB110300</v>
          </cell>
          <cell r="C300" t="str">
            <v>ECK-E</v>
          </cell>
          <cell r="D300" t="str">
            <v>E37V2AEB110/300</v>
          </cell>
          <cell r="E300" t="str">
            <v>7/16" x 10'</v>
          </cell>
          <cell r="G300" t="str">
            <v>EA</v>
          </cell>
          <cell r="J300" t="str">
            <v>I</v>
          </cell>
          <cell r="K300">
            <v>6.34</v>
          </cell>
          <cell r="L300">
            <v>125.68</v>
          </cell>
          <cell r="M300">
            <v>0.55000000000000004</v>
          </cell>
          <cell r="N300">
            <v>56.555999999999997</v>
          </cell>
          <cell r="O300">
            <v>7.3399999999999993E-2</v>
          </cell>
          <cell r="P300">
            <v>0</v>
          </cell>
          <cell r="Q300">
            <v>0</v>
          </cell>
          <cell r="R300">
            <v>56.629399999999997</v>
          </cell>
          <cell r="S300">
            <v>1</v>
          </cell>
          <cell r="T300">
            <v>2.64</v>
          </cell>
          <cell r="U300">
            <v>149.5</v>
          </cell>
          <cell r="V300">
            <v>0</v>
          </cell>
          <cell r="X300">
            <v>149.5</v>
          </cell>
          <cell r="Y300">
            <v>0.311287321374278</v>
          </cell>
          <cell r="Z300">
            <v>149.30000000000001</v>
          </cell>
          <cell r="AA300">
            <v>1E-3</v>
          </cell>
          <cell r="AB300" t="str">
            <v>YES</v>
          </cell>
          <cell r="AC300">
            <v>149.5</v>
          </cell>
          <cell r="AD300" t="str">
            <v>I</v>
          </cell>
          <cell r="AE300" t="e">
            <v>#N/A</v>
          </cell>
          <cell r="AF300" t="e">
            <v>#N/A</v>
          </cell>
          <cell r="AG300">
            <v>1</v>
          </cell>
          <cell r="AH300" t="e">
            <v>#N/A</v>
          </cell>
          <cell r="AI300">
            <v>0</v>
          </cell>
          <cell r="AJ300">
            <v>0</v>
          </cell>
          <cell r="AL300" t="e">
            <v>#N/A</v>
          </cell>
          <cell r="AM300" t="e">
            <v>#N/A</v>
          </cell>
          <cell r="AN300" t="str">
            <v/>
          </cell>
          <cell r="AO300" t="str">
            <v>x</v>
          </cell>
        </row>
        <row r="301">
          <cell r="B301" t="str">
            <v>SHE37V2A60150</v>
          </cell>
          <cell r="C301" t="str">
            <v>ECK-E</v>
          </cell>
          <cell r="D301" t="str">
            <v>E37V2A60/150</v>
          </cell>
          <cell r="E301" t="str">
            <v>1/4" x 4' 11"</v>
          </cell>
          <cell r="G301" t="str">
            <v>EA</v>
          </cell>
          <cell r="J301" t="str">
            <v>I</v>
          </cell>
          <cell r="K301">
            <v>3.01</v>
          </cell>
          <cell r="L301">
            <v>45.65</v>
          </cell>
          <cell r="M301">
            <v>0.55000000000000004</v>
          </cell>
          <cell r="N301">
            <v>20.542499999999997</v>
          </cell>
          <cell r="O301">
            <v>4.0099999999999997E-2</v>
          </cell>
          <cell r="P301">
            <v>0</v>
          </cell>
          <cell r="Q301">
            <v>0</v>
          </cell>
          <cell r="R301">
            <v>20.582599999999996</v>
          </cell>
          <cell r="S301">
            <v>1</v>
          </cell>
          <cell r="T301">
            <v>2.64</v>
          </cell>
          <cell r="U301">
            <v>54.34</v>
          </cell>
          <cell r="V301">
            <v>0.01</v>
          </cell>
          <cell r="X301">
            <v>54.35</v>
          </cell>
          <cell r="Y301">
            <v>0.31144601488667745</v>
          </cell>
          <cell r="Z301">
            <v>54.25</v>
          </cell>
          <cell r="AA301">
            <v>2E-3</v>
          </cell>
          <cell r="AB301" t="str">
            <v>YES</v>
          </cell>
          <cell r="AC301">
            <v>54.35</v>
          </cell>
          <cell r="AD301" t="str">
            <v>I</v>
          </cell>
          <cell r="AE301" t="e">
            <v>#N/A</v>
          </cell>
          <cell r="AF301" t="e">
            <v>#N/A</v>
          </cell>
          <cell r="AG301">
            <v>1</v>
          </cell>
          <cell r="AH301" t="e">
            <v>#N/A</v>
          </cell>
          <cell r="AI301">
            <v>0</v>
          </cell>
          <cell r="AJ301">
            <v>0</v>
          </cell>
          <cell r="AL301" t="e">
            <v>#N/A</v>
          </cell>
          <cell r="AM301" t="e">
            <v>#N/A</v>
          </cell>
          <cell r="AN301" t="str">
            <v/>
          </cell>
          <cell r="AO301" t="str">
            <v>x</v>
          </cell>
        </row>
        <row r="302">
          <cell r="B302" t="str">
            <v>SHE37V2A80150</v>
          </cell>
          <cell r="C302" t="str">
            <v>ECK-E</v>
          </cell>
          <cell r="D302" t="str">
            <v>E37V2A80/150</v>
          </cell>
          <cell r="E302" t="str">
            <v>5/16" x 4' 11"</v>
          </cell>
          <cell r="G302" t="str">
            <v>EA</v>
          </cell>
          <cell r="J302" t="str">
            <v>I</v>
          </cell>
          <cell r="K302">
            <v>3.1</v>
          </cell>
          <cell r="L302">
            <v>47.48</v>
          </cell>
          <cell r="M302">
            <v>0.55000000000000004</v>
          </cell>
          <cell r="N302">
            <v>21.365999999999996</v>
          </cell>
          <cell r="O302">
            <v>4.1000000000000002E-2</v>
          </cell>
          <cell r="P302">
            <v>0</v>
          </cell>
          <cell r="Q302">
            <v>0</v>
          </cell>
          <cell r="R302">
            <v>21.406999999999996</v>
          </cell>
          <cell r="S302">
            <v>1</v>
          </cell>
          <cell r="T302">
            <v>2.64</v>
          </cell>
          <cell r="U302">
            <v>56.51</v>
          </cell>
          <cell r="V302">
            <v>-0.01</v>
          </cell>
          <cell r="X302">
            <v>56.5</v>
          </cell>
          <cell r="Y302">
            <v>0.31111826226870493</v>
          </cell>
          <cell r="Z302">
            <v>56.4</v>
          </cell>
          <cell r="AA302">
            <v>2E-3</v>
          </cell>
          <cell r="AB302" t="str">
            <v>YES</v>
          </cell>
          <cell r="AC302">
            <v>56.5</v>
          </cell>
          <cell r="AD302" t="str">
            <v>I</v>
          </cell>
          <cell r="AE302" t="e">
            <v>#N/A</v>
          </cell>
          <cell r="AF302" t="e">
            <v>#N/A</v>
          </cell>
          <cell r="AG302">
            <v>1</v>
          </cell>
          <cell r="AH302" t="e">
            <v>#N/A</v>
          </cell>
          <cell r="AI302">
            <v>0</v>
          </cell>
          <cell r="AJ302">
            <v>0</v>
          </cell>
          <cell r="AL302" t="e">
            <v>#N/A</v>
          </cell>
          <cell r="AM302" t="e">
            <v>#N/A</v>
          </cell>
          <cell r="AN302" t="str">
            <v/>
          </cell>
          <cell r="AO302" t="str">
            <v>x</v>
          </cell>
        </row>
        <row r="303">
          <cell r="B303" t="str">
            <v>SHE37V2A110150</v>
          </cell>
          <cell r="C303" t="str">
            <v>ECK-E</v>
          </cell>
          <cell r="D303" t="str">
            <v>E37V2A110/150</v>
          </cell>
          <cell r="E303" t="str">
            <v>7/16" x 4' 11"</v>
          </cell>
          <cell r="G303" t="str">
            <v>EA</v>
          </cell>
          <cell r="J303" t="str">
            <v>I</v>
          </cell>
          <cell r="K303">
            <v>3.25</v>
          </cell>
          <cell r="L303">
            <v>49.38</v>
          </cell>
          <cell r="M303">
            <v>0.55000000000000004</v>
          </cell>
          <cell r="N303">
            <v>22.221</v>
          </cell>
          <cell r="O303">
            <v>4.2500000000000003E-2</v>
          </cell>
          <cell r="P303">
            <v>0</v>
          </cell>
          <cell r="Q303">
            <v>0</v>
          </cell>
          <cell r="R303">
            <v>22.263500000000001</v>
          </cell>
          <cell r="S303">
            <v>1</v>
          </cell>
          <cell r="T303">
            <v>2.64</v>
          </cell>
          <cell r="U303">
            <v>58.78</v>
          </cell>
          <cell r="V303">
            <v>2.0000000000003126E-2</v>
          </cell>
          <cell r="X303">
            <v>58.8</v>
          </cell>
          <cell r="Y303">
            <v>0.31158008658008662</v>
          </cell>
          <cell r="Z303">
            <v>58.65</v>
          </cell>
          <cell r="AA303">
            <v>3.0000000000000001E-3</v>
          </cell>
          <cell r="AB303" t="str">
            <v>YES</v>
          </cell>
          <cell r="AC303">
            <v>58.8</v>
          </cell>
          <cell r="AD303" t="str">
            <v>I</v>
          </cell>
          <cell r="AE303" t="e">
            <v>#N/A</v>
          </cell>
          <cell r="AF303" t="e">
            <v>#N/A</v>
          </cell>
          <cell r="AG303">
            <v>1</v>
          </cell>
          <cell r="AH303" t="e">
            <v>#N/A</v>
          </cell>
          <cell r="AI303">
            <v>0</v>
          </cell>
          <cell r="AJ303">
            <v>0</v>
          </cell>
          <cell r="AL303" t="e">
            <v>#N/A</v>
          </cell>
          <cell r="AM303" t="e">
            <v>#N/A</v>
          </cell>
          <cell r="AN303" t="str">
            <v/>
          </cell>
          <cell r="AO303" t="str">
            <v>x</v>
          </cell>
        </row>
        <row r="304">
          <cell r="B304" t="str">
            <v>SHE37V2A60200</v>
          </cell>
          <cell r="C304" t="str">
            <v>ECK-E</v>
          </cell>
          <cell r="D304" t="str">
            <v>E37V2A60/200</v>
          </cell>
          <cell r="E304" t="str">
            <v>1/4" x 6' 7"</v>
          </cell>
          <cell r="G304" t="str">
            <v>EA</v>
          </cell>
          <cell r="J304" t="str">
            <v>I</v>
          </cell>
          <cell r="K304">
            <v>3</v>
          </cell>
          <cell r="L304">
            <v>58.65</v>
          </cell>
          <cell r="M304">
            <v>0.55000000000000004</v>
          </cell>
          <cell r="N304">
            <v>26.392499999999998</v>
          </cell>
          <cell r="O304">
            <v>0.04</v>
          </cell>
          <cell r="P304">
            <v>0</v>
          </cell>
          <cell r="Q304">
            <v>0</v>
          </cell>
          <cell r="R304">
            <v>26.432499999999997</v>
          </cell>
          <cell r="S304">
            <v>1</v>
          </cell>
          <cell r="T304">
            <v>2.64</v>
          </cell>
          <cell r="U304">
            <v>69.78</v>
          </cell>
          <cell r="V304">
            <v>2.0000000000003126E-2</v>
          </cell>
          <cell r="X304">
            <v>69.8</v>
          </cell>
          <cell r="Y304">
            <v>0.31147434227663462</v>
          </cell>
          <cell r="Z304">
            <v>69.7</v>
          </cell>
          <cell r="AA304">
            <v>1E-3</v>
          </cell>
          <cell r="AB304" t="str">
            <v>YES</v>
          </cell>
          <cell r="AC304">
            <v>69.8</v>
          </cell>
          <cell r="AD304" t="str">
            <v>I</v>
          </cell>
          <cell r="AE304" t="e">
            <v>#N/A</v>
          </cell>
          <cell r="AF304" t="e">
            <v>#N/A</v>
          </cell>
          <cell r="AG304">
            <v>1</v>
          </cell>
          <cell r="AH304" t="e">
            <v>#N/A</v>
          </cell>
          <cell r="AI304">
            <v>0</v>
          </cell>
          <cell r="AJ304">
            <v>0</v>
          </cell>
          <cell r="AL304" t="e">
            <v>#N/A</v>
          </cell>
          <cell r="AM304" t="e">
            <v>#N/A</v>
          </cell>
          <cell r="AN304" t="str">
            <v/>
          </cell>
          <cell r="AO304" t="str">
            <v>x</v>
          </cell>
        </row>
        <row r="305">
          <cell r="B305" t="str">
            <v>SHE37V2A80200</v>
          </cell>
          <cell r="C305" t="str">
            <v>ECK-E</v>
          </cell>
          <cell r="D305" t="str">
            <v>E37V2A80/200</v>
          </cell>
          <cell r="E305" t="str">
            <v>5/16" x 6' 7"</v>
          </cell>
          <cell r="G305" t="str">
            <v>EA</v>
          </cell>
          <cell r="J305" t="str">
            <v>I</v>
          </cell>
          <cell r="K305">
            <v>4.1100000000000003</v>
          </cell>
          <cell r="L305">
            <v>60.98</v>
          </cell>
          <cell r="M305">
            <v>0.55000000000000004</v>
          </cell>
          <cell r="N305">
            <v>27.440999999999995</v>
          </cell>
          <cell r="O305">
            <v>5.1100000000000007E-2</v>
          </cell>
          <cell r="P305">
            <v>0</v>
          </cell>
          <cell r="Q305">
            <v>0</v>
          </cell>
          <cell r="R305">
            <v>27.492099999999997</v>
          </cell>
          <cell r="S305">
            <v>1</v>
          </cell>
          <cell r="T305">
            <v>2.64</v>
          </cell>
          <cell r="U305">
            <v>72.58</v>
          </cell>
          <cell r="V305">
            <v>2.0000000000003126E-2</v>
          </cell>
          <cell r="X305">
            <v>72.599999999999994</v>
          </cell>
          <cell r="Y305">
            <v>0.31149261207112455</v>
          </cell>
          <cell r="Z305">
            <v>72.45</v>
          </cell>
          <cell r="AA305">
            <v>2E-3</v>
          </cell>
          <cell r="AB305" t="str">
            <v>YES</v>
          </cell>
          <cell r="AC305">
            <v>72.599999999999994</v>
          </cell>
          <cell r="AD305" t="str">
            <v>I</v>
          </cell>
          <cell r="AE305" t="e">
            <v>#N/A</v>
          </cell>
          <cell r="AF305" t="e">
            <v>#N/A</v>
          </cell>
          <cell r="AG305">
            <v>1</v>
          </cell>
          <cell r="AH305" t="e">
            <v>#N/A</v>
          </cell>
          <cell r="AI305">
            <v>0</v>
          </cell>
          <cell r="AJ305">
            <v>0</v>
          </cell>
          <cell r="AL305" t="e">
            <v>#N/A</v>
          </cell>
          <cell r="AM305" t="e">
            <v>#N/A</v>
          </cell>
          <cell r="AN305" t="str">
            <v/>
          </cell>
          <cell r="AO305" t="str">
            <v>x</v>
          </cell>
        </row>
        <row r="306">
          <cell r="B306" t="str">
            <v>SHE37V2A110200</v>
          </cell>
          <cell r="C306" t="str">
            <v>ECK-E</v>
          </cell>
          <cell r="D306" t="str">
            <v>E37V2A110/200</v>
          </cell>
          <cell r="E306" t="str">
            <v>7/16" x 6' 7"</v>
          </cell>
          <cell r="G306" t="str">
            <v>EA</v>
          </cell>
          <cell r="J306" t="str">
            <v>I</v>
          </cell>
          <cell r="K306">
            <v>4.37</v>
          </cell>
          <cell r="L306">
            <v>63.5</v>
          </cell>
          <cell r="M306">
            <v>0.55000000000000004</v>
          </cell>
          <cell r="N306">
            <v>28.574999999999996</v>
          </cell>
          <cell r="O306">
            <v>5.3700000000000005E-2</v>
          </cell>
          <cell r="P306">
            <v>0</v>
          </cell>
          <cell r="Q306">
            <v>0</v>
          </cell>
          <cell r="R306">
            <v>28.628699999999995</v>
          </cell>
          <cell r="S306">
            <v>1</v>
          </cell>
          <cell r="T306">
            <v>2.64</v>
          </cell>
          <cell r="U306">
            <v>75.58</v>
          </cell>
          <cell r="V306">
            <v>2.0000000000003126E-2</v>
          </cell>
          <cell r="X306">
            <v>75.599999999999994</v>
          </cell>
          <cell r="Y306">
            <v>0.31147907647907658</v>
          </cell>
          <cell r="Z306">
            <v>75.45</v>
          </cell>
          <cell r="AA306">
            <v>2E-3</v>
          </cell>
          <cell r="AB306" t="str">
            <v>YES</v>
          </cell>
          <cell r="AC306">
            <v>75.599999999999994</v>
          </cell>
          <cell r="AD306" t="str">
            <v>I</v>
          </cell>
          <cell r="AE306" t="e">
            <v>#N/A</v>
          </cell>
          <cell r="AF306" t="e">
            <v>#N/A</v>
          </cell>
          <cell r="AG306">
            <v>1</v>
          </cell>
          <cell r="AH306" t="e">
            <v>#N/A</v>
          </cell>
          <cell r="AI306">
            <v>0</v>
          </cell>
          <cell r="AJ306">
            <v>0</v>
          </cell>
          <cell r="AL306" t="e">
            <v>#N/A</v>
          </cell>
          <cell r="AM306" t="e">
            <v>#N/A</v>
          </cell>
          <cell r="AN306" t="str">
            <v/>
          </cell>
          <cell r="AO306" t="str">
            <v>x</v>
          </cell>
        </row>
        <row r="307">
          <cell r="B307" t="str">
            <v>SHE37V2A60250</v>
          </cell>
          <cell r="C307" t="str">
            <v>ECK-E</v>
          </cell>
          <cell r="D307" t="str">
            <v>E37V2A60/250</v>
          </cell>
          <cell r="E307" t="str">
            <v>1/4" x 8'</v>
          </cell>
          <cell r="G307" t="str">
            <v>EA</v>
          </cell>
          <cell r="J307" t="str">
            <v>I</v>
          </cell>
          <cell r="K307">
            <v>5.0599999999999996</v>
          </cell>
          <cell r="L307">
            <v>71.650000000000006</v>
          </cell>
          <cell r="M307">
            <v>0.55000000000000004</v>
          </cell>
          <cell r="N307">
            <v>32.2425</v>
          </cell>
          <cell r="O307">
            <v>6.0600000000000001E-2</v>
          </cell>
          <cell r="P307">
            <v>0</v>
          </cell>
          <cell r="Q307">
            <v>0</v>
          </cell>
          <cell r="R307">
            <v>32.303100000000001</v>
          </cell>
          <cell r="S307">
            <v>1</v>
          </cell>
          <cell r="T307">
            <v>2.64</v>
          </cell>
          <cell r="U307">
            <v>85.28</v>
          </cell>
          <cell r="V307">
            <v>2.0000000000003126E-2</v>
          </cell>
          <cell r="X307">
            <v>85.3</v>
          </cell>
          <cell r="Y307">
            <v>0.31145475860598953</v>
          </cell>
          <cell r="Z307">
            <v>85.15</v>
          </cell>
          <cell r="AA307">
            <v>2E-3</v>
          </cell>
          <cell r="AB307" t="str">
            <v>YES</v>
          </cell>
          <cell r="AC307">
            <v>85.3</v>
          </cell>
          <cell r="AD307" t="str">
            <v>I</v>
          </cell>
          <cell r="AE307" t="e">
            <v>#N/A</v>
          </cell>
          <cell r="AF307" t="e">
            <v>#N/A</v>
          </cell>
          <cell r="AG307">
            <v>1</v>
          </cell>
          <cell r="AH307" t="e">
            <v>#N/A</v>
          </cell>
          <cell r="AI307">
            <v>0</v>
          </cell>
          <cell r="AJ307">
            <v>0</v>
          </cell>
          <cell r="AL307" t="e">
            <v>#N/A</v>
          </cell>
          <cell r="AM307" t="e">
            <v>#N/A</v>
          </cell>
          <cell r="AN307" t="str">
            <v/>
          </cell>
          <cell r="AO307" t="str">
            <v>x</v>
          </cell>
        </row>
        <row r="308">
          <cell r="B308" t="str">
            <v>SHE37V2A80250</v>
          </cell>
          <cell r="C308" t="str">
            <v>ECK-E</v>
          </cell>
          <cell r="D308" t="str">
            <v>E37V2A80/250</v>
          </cell>
          <cell r="E308" t="str">
            <v>5/16" x 8'</v>
          </cell>
          <cell r="G308" t="str">
            <v>EA</v>
          </cell>
          <cell r="J308" t="str">
            <v>I</v>
          </cell>
          <cell r="K308">
            <v>5.15</v>
          </cell>
          <cell r="L308">
            <v>74.510000000000005</v>
          </cell>
          <cell r="M308">
            <v>0.55000000000000004</v>
          </cell>
          <cell r="N308">
            <v>33.529499999999999</v>
          </cell>
          <cell r="O308">
            <v>6.1500000000000006E-2</v>
          </cell>
          <cell r="P308">
            <v>0</v>
          </cell>
          <cell r="Q308">
            <v>0</v>
          </cell>
          <cell r="R308">
            <v>33.591000000000001</v>
          </cell>
          <cell r="S308">
            <v>1</v>
          </cell>
          <cell r="T308">
            <v>2.64</v>
          </cell>
          <cell r="U308">
            <v>88.68</v>
          </cell>
          <cell r="V308">
            <v>2.0000000000003126E-2</v>
          </cell>
          <cell r="X308">
            <v>88.7</v>
          </cell>
          <cell r="Y308">
            <v>0.31144819104232863</v>
          </cell>
          <cell r="Z308">
            <v>88.55</v>
          </cell>
          <cell r="AA308">
            <v>2E-3</v>
          </cell>
          <cell r="AB308" t="str">
            <v>YES</v>
          </cell>
          <cell r="AC308">
            <v>88.7</v>
          </cell>
          <cell r="AD308" t="str">
            <v>I</v>
          </cell>
          <cell r="AE308" t="e">
            <v>#N/A</v>
          </cell>
          <cell r="AF308" t="e">
            <v>#N/A</v>
          </cell>
          <cell r="AG308">
            <v>1</v>
          </cell>
          <cell r="AH308" t="e">
            <v>#N/A</v>
          </cell>
          <cell r="AI308">
            <v>0</v>
          </cell>
          <cell r="AJ308">
            <v>0</v>
          </cell>
          <cell r="AL308" t="e">
            <v>#N/A</v>
          </cell>
          <cell r="AM308" t="e">
            <v>#N/A</v>
          </cell>
          <cell r="AN308" t="str">
            <v/>
          </cell>
          <cell r="AO308" t="str">
            <v>x</v>
          </cell>
        </row>
        <row r="309">
          <cell r="B309" t="str">
            <v>SHE37V2A110250</v>
          </cell>
          <cell r="C309" t="str">
            <v>ECK-E</v>
          </cell>
          <cell r="D309" t="str">
            <v>E37V2A110/250</v>
          </cell>
          <cell r="E309" t="str">
            <v>7/16" x 8'</v>
          </cell>
          <cell r="G309" t="str">
            <v>EA</v>
          </cell>
          <cell r="J309" t="str">
            <v>I</v>
          </cell>
          <cell r="K309">
            <v>5.59</v>
          </cell>
          <cell r="L309">
            <v>77.67</v>
          </cell>
          <cell r="M309">
            <v>0.55000000000000004</v>
          </cell>
          <cell r="N309">
            <v>34.951499999999996</v>
          </cell>
          <cell r="O309">
            <v>6.59E-2</v>
          </cell>
          <cell r="P309">
            <v>0</v>
          </cell>
          <cell r="Q309">
            <v>0</v>
          </cell>
          <cell r="R309">
            <v>35.017399999999995</v>
          </cell>
          <cell r="S309">
            <v>1</v>
          </cell>
          <cell r="T309">
            <v>2.64</v>
          </cell>
          <cell r="U309">
            <v>92.45</v>
          </cell>
          <cell r="V309">
            <v>0</v>
          </cell>
          <cell r="X309">
            <v>92.45</v>
          </cell>
          <cell r="Y309">
            <v>0.31132504056246635</v>
          </cell>
          <cell r="Z309">
            <v>92.3</v>
          </cell>
          <cell r="AA309">
            <v>2E-3</v>
          </cell>
          <cell r="AB309" t="str">
            <v>YES</v>
          </cell>
          <cell r="AC309">
            <v>92.45</v>
          </cell>
          <cell r="AD309" t="str">
            <v>I</v>
          </cell>
          <cell r="AE309" t="e">
            <v>#N/A</v>
          </cell>
          <cell r="AF309" t="e">
            <v>#N/A</v>
          </cell>
          <cell r="AG309">
            <v>1</v>
          </cell>
          <cell r="AH309" t="e">
            <v>#N/A</v>
          </cell>
          <cell r="AI309">
            <v>0</v>
          </cell>
          <cell r="AJ309">
            <v>0</v>
          </cell>
          <cell r="AL309" t="e">
            <v>#N/A</v>
          </cell>
          <cell r="AM309" t="e">
            <v>#N/A</v>
          </cell>
          <cell r="AN309" t="str">
            <v/>
          </cell>
          <cell r="AO309" t="str">
            <v>x</v>
          </cell>
        </row>
        <row r="310">
          <cell r="B310" t="str">
            <v>SHE37V2A60300</v>
          </cell>
          <cell r="C310" t="str">
            <v>ECK-E</v>
          </cell>
          <cell r="D310" t="str">
            <v>E37V2A60/300</v>
          </cell>
          <cell r="E310" t="str">
            <v>1/4" x 10'</v>
          </cell>
          <cell r="G310" t="str">
            <v>EA</v>
          </cell>
          <cell r="J310" t="str">
            <v>I</v>
          </cell>
          <cell r="K310">
            <v>6.02</v>
          </cell>
          <cell r="L310">
            <v>88.52</v>
          </cell>
          <cell r="M310">
            <v>0.55000000000000004</v>
          </cell>
          <cell r="N310">
            <v>39.833999999999996</v>
          </cell>
          <cell r="O310">
            <v>7.0199999999999999E-2</v>
          </cell>
          <cell r="P310">
            <v>0</v>
          </cell>
          <cell r="Q310">
            <v>0</v>
          </cell>
          <cell r="R310">
            <v>39.904199999999996</v>
          </cell>
          <cell r="S310">
            <v>1</v>
          </cell>
          <cell r="T310">
            <v>2.64</v>
          </cell>
          <cell r="U310">
            <v>105.35</v>
          </cell>
          <cell r="V310">
            <v>0</v>
          </cell>
          <cell r="X310">
            <v>105.35</v>
          </cell>
          <cell r="Y310">
            <v>0.31131380247659329</v>
          </cell>
          <cell r="Z310">
            <v>105.15</v>
          </cell>
          <cell r="AA310">
            <v>2E-3</v>
          </cell>
          <cell r="AB310" t="str">
            <v>YES</v>
          </cell>
          <cell r="AC310">
            <v>105.35</v>
          </cell>
          <cell r="AD310" t="str">
            <v>I</v>
          </cell>
          <cell r="AE310" t="e">
            <v>#N/A</v>
          </cell>
          <cell r="AF310" t="e">
            <v>#N/A</v>
          </cell>
          <cell r="AG310">
            <v>1</v>
          </cell>
          <cell r="AH310" t="e">
            <v>#N/A</v>
          </cell>
          <cell r="AI310">
            <v>0</v>
          </cell>
          <cell r="AJ310">
            <v>0</v>
          </cell>
          <cell r="AL310" t="e">
            <v>#N/A</v>
          </cell>
          <cell r="AM310" t="e">
            <v>#N/A</v>
          </cell>
          <cell r="AN310" t="str">
            <v/>
          </cell>
          <cell r="AO310" t="str">
            <v>x</v>
          </cell>
        </row>
        <row r="311">
          <cell r="B311" t="str">
            <v>SHE37V2A80300</v>
          </cell>
          <cell r="C311" t="str">
            <v>ECK-E</v>
          </cell>
          <cell r="D311" t="str">
            <v>E37V2A80/300</v>
          </cell>
          <cell r="E311" t="str">
            <v>5/16" x 10'</v>
          </cell>
          <cell r="G311" t="str">
            <v>EA</v>
          </cell>
          <cell r="J311" t="str">
            <v>I</v>
          </cell>
          <cell r="K311">
            <v>6.08</v>
          </cell>
          <cell r="L311">
            <v>93.41</v>
          </cell>
          <cell r="M311">
            <v>0.55000000000000004</v>
          </cell>
          <cell r="N311">
            <v>42.034499999999994</v>
          </cell>
          <cell r="O311">
            <v>7.0800000000000002E-2</v>
          </cell>
          <cell r="P311">
            <v>0</v>
          </cell>
          <cell r="Q311">
            <v>0</v>
          </cell>
          <cell r="R311">
            <v>42.105299999999993</v>
          </cell>
          <cell r="S311">
            <v>1</v>
          </cell>
          <cell r="T311">
            <v>2.64</v>
          </cell>
          <cell r="U311">
            <v>111.16</v>
          </cell>
          <cell r="V311">
            <v>-0.01</v>
          </cell>
          <cell r="X311">
            <v>111.15</v>
          </cell>
          <cell r="Y311">
            <v>0.3112452459820883</v>
          </cell>
          <cell r="Z311">
            <v>111</v>
          </cell>
          <cell r="AA311">
            <v>1E-3</v>
          </cell>
          <cell r="AB311" t="str">
            <v>YES</v>
          </cell>
          <cell r="AC311">
            <v>111.15</v>
          </cell>
          <cell r="AD311" t="str">
            <v>I</v>
          </cell>
          <cell r="AE311" t="e">
            <v>#N/A</v>
          </cell>
          <cell r="AF311" t="e">
            <v>#N/A</v>
          </cell>
          <cell r="AG311">
            <v>1</v>
          </cell>
          <cell r="AH311" t="e">
            <v>#N/A</v>
          </cell>
          <cell r="AI311">
            <v>0</v>
          </cell>
          <cell r="AJ311">
            <v>0</v>
          </cell>
          <cell r="AL311" t="e">
            <v>#N/A</v>
          </cell>
          <cell r="AM311" t="e">
            <v>#N/A</v>
          </cell>
          <cell r="AN311" t="str">
            <v/>
          </cell>
          <cell r="AO311" t="str">
            <v>x</v>
          </cell>
        </row>
        <row r="312">
          <cell r="B312" t="str">
            <v>SHE37V2A110300</v>
          </cell>
          <cell r="C312" t="str">
            <v>ECK-E</v>
          </cell>
          <cell r="D312" t="str">
            <v>E37V2A110/300</v>
          </cell>
          <cell r="E312" t="str">
            <v>7/16" x 10'</v>
          </cell>
          <cell r="G312" t="str">
            <v>EA</v>
          </cell>
          <cell r="J312" t="str">
            <v>I</v>
          </cell>
          <cell r="K312">
            <v>6.48</v>
          </cell>
          <cell r="L312">
            <v>96.66</v>
          </cell>
          <cell r="M312">
            <v>0.55000000000000004</v>
          </cell>
          <cell r="N312">
            <v>43.496999999999993</v>
          </cell>
          <cell r="O312">
            <v>7.4800000000000005E-2</v>
          </cell>
          <cell r="P312">
            <v>0</v>
          </cell>
          <cell r="Q312">
            <v>0</v>
          </cell>
          <cell r="R312">
            <v>43.571799999999996</v>
          </cell>
          <cell r="S312">
            <v>1</v>
          </cell>
          <cell r="T312">
            <v>2.64</v>
          </cell>
          <cell r="U312">
            <v>115.03</v>
          </cell>
          <cell r="V312">
            <v>0.02</v>
          </cell>
          <cell r="X312">
            <v>115.05</v>
          </cell>
          <cell r="Y312">
            <v>0.31141717040022132</v>
          </cell>
          <cell r="Z312">
            <v>114.85</v>
          </cell>
          <cell r="AA312">
            <v>2E-3</v>
          </cell>
          <cell r="AB312" t="str">
            <v>YES</v>
          </cell>
          <cell r="AC312">
            <v>115.05</v>
          </cell>
          <cell r="AD312" t="str">
            <v>I</v>
          </cell>
          <cell r="AE312" t="e">
            <v>#N/A</v>
          </cell>
          <cell r="AF312" t="e">
            <v>#N/A</v>
          </cell>
          <cell r="AG312">
            <v>1</v>
          </cell>
          <cell r="AH312" t="e">
            <v>#N/A</v>
          </cell>
          <cell r="AI312">
            <v>0</v>
          </cell>
          <cell r="AJ312">
            <v>0</v>
          </cell>
          <cell r="AL312" t="e">
            <v>#N/A</v>
          </cell>
          <cell r="AM312" t="e">
            <v>#N/A</v>
          </cell>
          <cell r="AN312" t="str">
            <v/>
          </cell>
          <cell r="AO312" t="str">
            <v>x</v>
          </cell>
        </row>
        <row r="313">
          <cell r="B313" t="str">
            <v>SHK32V2AEB150</v>
          </cell>
          <cell r="C313" t="str">
            <v>ECK-K</v>
          </cell>
          <cell r="D313" t="str">
            <v>K32V2AEB/150</v>
          </cell>
          <cell r="E313" t="str">
            <v>1-9/32" x 4' 11"</v>
          </cell>
          <cell r="G313" t="str">
            <v>EA</v>
          </cell>
          <cell r="J313" t="str">
            <v>I</v>
          </cell>
          <cell r="K313">
            <v>1.58</v>
          </cell>
          <cell r="L313">
            <v>57.75</v>
          </cell>
          <cell r="M313">
            <v>0.55000000000000004</v>
          </cell>
          <cell r="N313">
            <v>25.987499999999997</v>
          </cell>
          <cell r="O313">
            <v>2.5800000000000003E-2</v>
          </cell>
          <cell r="P313">
            <v>0</v>
          </cell>
          <cell r="Q313">
            <v>0</v>
          </cell>
          <cell r="R313">
            <v>26.013299999999997</v>
          </cell>
          <cell r="S313">
            <v>1</v>
          </cell>
          <cell r="T313">
            <v>2.64</v>
          </cell>
          <cell r="U313">
            <v>68.680000000000007</v>
          </cell>
          <cell r="V313">
            <v>2.0000000000003126E-2</v>
          </cell>
          <cell r="X313">
            <v>68.7</v>
          </cell>
          <cell r="Y313">
            <v>0.31154426359666548</v>
          </cell>
          <cell r="Z313">
            <v>68.599999999999994</v>
          </cell>
          <cell r="AA313">
            <v>1E-3</v>
          </cell>
          <cell r="AB313" t="str">
            <v>YES</v>
          </cell>
          <cell r="AC313">
            <v>68.7</v>
          </cell>
          <cell r="AD313" t="str">
            <v>I</v>
          </cell>
          <cell r="AE313" t="e">
            <v>#N/A</v>
          </cell>
          <cell r="AF313" t="e">
            <v>#N/A</v>
          </cell>
          <cell r="AG313">
            <v>1</v>
          </cell>
          <cell r="AH313" t="e">
            <v>#N/A</v>
          </cell>
          <cell r="AI313">
            <v>0</v>
          </cell>
          <cell r="AJ313">
            <v>0</v>
          </cell>
          <cell r="AL313" t="e">
            <v>#N/A</v>
          </cell>
          <cell r="AM313" t="e">
            <v>#N/A</v>
          </cell>
          <cell r="AN313" t="str">
            <v/>
          </cell>
          <cell r="AO313" t="str">
            <v>x</v>
          </cell>
        </row>
        <row r="314">
          <cell r="B314" t="str">
            <v>SHK50V2AEB150</v>
          </cell>
          <cell r="C314" t="str">
            <v>ECK-K</v>
          </cell>
          <cell r="D314" t="str">
            <v>K50V2AEB/150</v>
          </cell>
          <cell r="E314" t="str">
            <v>2" x 4' 11"</v>
          </cell>
          <cell r="G314" t="str">
            <v>EA</v>
          </cell>
          <cell r="J314" t="str">
            <v>I</v>
          </cell>
          <cell r="K314">
            <v>2.4500000000000002</v>
          </cell>
          <cell r="L314">
            <v>74.3</v>
          </cell>
          <cell r="M314">
            <v>0.55000000000000004</v>
          </cell>
          <cell r="N314">
            <v>33.434999999999995</v>
          </cell>
          <cell r="O314">
            <v>3.4500000000000003E-2</v>
          </cell>
          <cell r="P314">
            <v>0</v>
          </cell>
          <cell r="Q314">
            <v>0</v>
          </cell>
          <cell r="R314">
            <v>33.469499999999996</v>
          </cell>
          <cell r="S314">
            <v>1</v>
          </cell>
          <cell r="T314">
            <v>2.64</v>
          </cell>
          <cell r="U314">
            <v>88.36</v>
          </cell>
          <cell r="V314">
            <v>-0.01</v>
          </cell>
          <cell r="X314">
            <v>88.35</v>
          </cell>
          <cell r="Y314">
            <v>0.31122086741781146</v>
          </cell>
          <cell r="Z314">
            <v>88.3</v>
          </cell>
          <cell r="AA314">
            <v>1E-3</v>
          </cell>
          <cell r="AB314" t="str">
            <v>YES</v>
          </cell>
          <cell r="AC314">
            <v>88.35</v>
          </cell>
          <cell r="AD314" t="str">
            <v>I</v>
          </cell>
          <cell r="AE314" t="e">
            <v>#N/A</v>
          </cell>
          <cell r="AF314" t="e">
            <v>#N/A</v>
          </cell>
          <cell r="AG314">
            <v>1</v>
          </cell>
          <cell r="AH314" t="e">
            <v>#N/A</v>
          </cell>
          <cell r="AI314">
            <v>0</v>
          </cell>
          <cell r="AJ314">
            <v>0</v>
          </cell>
          <cell r="AL314" t="e">
            <v>#N/A</v>
          </cell>
          <cell r="AM314" t="e">
            <v>#N/A</v>
          </cell>
          <cell r="AN314" t="str">
            <v/>
          </cell>
          <cell r="AO314" t="str">
            <v>x</v>
          </cell>
        </row>
        <row r="315">
          <cell r="B315" t="str">
            <v>SHK32V2AEB200</v>
          </cell>
          <cell r="C315" t="str">
            <v>ECK-K</v>
          </cell>
          <cell r="D315" t="str">
            <v>K32V2AEB/200</v>
          </cell>
          <cell r="E315" t="str">
            <v>1-9/32" x 6' 7"</v>
          </cell>
          <cell r="G315" t="str">
            <v>EA</v>
          </cell>
          <cell r="J315" t="str">
            <v>I</v>
          </cell>
          <cell r="K315">
            <v>2.1</v>
          </cell>
          <cell r="L315">
            <v>77.03</v>
          </cell>
          <cell r="M315">
            <v>0.55000000000000004</v>
          </cell>
          <cell r="N315">
            <v>34.663499999999999</v>
          </cell>
          <cell r="O315">
            <v>3.1E-2</v>
          </cell>
          <cell r="P315">
            <v>0</v>
          </cell>
          <cell r="Q315">
            <v>0</v>
          </cell>
          <cell r="R315">
            <v>34.694499999999998</v>
          </cell>
          <cell r="S315">
            <v>1</v>
          </cell>
          <cell r="T315">
            <v>2.64</v>
          </cell>
          <cell r="U315">
            <v>91.59</v>
          </cell>
          <cell r="V315">
            <v>1.0000000000005116E-2</v>
          </cell>
          <cell r="X315">
            <v>91.6</v>
          </cell>
          <cell r="Y315">
            <v>0.31134378721714973</v>
          </cell>
          <cell r="Z315">
            <v>91.5</v>
          </cell>
          <cell r="AA315">
            <v>1E-3</v>
          </cell>
          <cell r="AB315" t="str">
            <v>YES</v>
          </cell>
          <cell r="AC315">
            <v>91.6</v>
          </cell>
          <cell r="AD315" t="str">
            <v>I</v>
          </cell>
          <cell r="AE315" t="e">
            <v>#N/A</v>
          </cell>
          <cell r="AF315" t="e">
            <v>#N/A</v>
          </cell>
          <cell r="AG315">
            <v>1</v>
          </cell>
          <cell r="AH315" t="e">
            <v>#N/A</v>
          </cell>
          <cell r="AI315">
            <v>0</v>
          </cell>
          <cell r="AJ315">
            <v>0</v>
          </cell>
          <cell r="AL315" t="e">
            <v>#N/A</v>
          </cell>
          <cell r="AM315" t="e">
            <v>#N/A</v>
          </cell>
          <cell r="AN315" t="str">
            <v/>
          </cell>
          <cell r="AO315" t="str">
            <v>x</v>
          </cell>
        </row>
        <row r="316">
          <cell r="B316" t="str">
            <v>SHK50V2AEB200</v>
          </cell>
          <cell r="C316" t="str">
            <v>ECK-K</v>
          </cell>
          <cell r="D316" t="str">
            <v>K50V2AEB/200</v>
          </cell>
          <cell r="E316" t="str">
            <v>2" x 6' 7"</v>
          </cell>
          <cell r="G316" t="str">
            <v>EA</v>
          </cell>
          <cell r="J316" t="str">
            <v>I</v>
          </cell>
          <cell r="K316">
            <v>3.26</v>
          </cell>
          <cell r="L316">
            <v>99.04</v>
          </cell>
          <cell r="M316">
            <v>0.55000000000000004</v>
          </cell>
          <cell r="N316">
            <v>44.567999999999998</v>
          </cell>
          <cell r="O316">
            <v>4.2599999999999999E-2</v>
          </cell>
          <cell r="P316">
            <v>0</v>
          </cell>
          <cell r="Q316">
            <v>0</v>
          </cell>
          <cell r="R316">
            <v>44.610599999999998</v>
          </cell>
          <cell r="S316">
            <v>1</v>
          </cell>
          <cell r="T316">
            <v>2.64</v>
          </cell>
          <cell r="U316">
            <v>117.77</v>
          </cell>
          <cell r="V316">
            <v>3.0000000000001137E-2</v>
          </cell>
          <cell r="X316">
            <v>117.8</v>
          </cell>
          <cell r="Y316">
            <v>0.31145855841950926</v>
          </cell>
          <cell r="Z316">
            <v>117.65</v>
          </cell>
          <cell r="AA316">
            <v>1E-3</v>
          </cell>
          <cell r="AB316" t="str">
            <v>YES</v>
          </cell>
          <cell r="AC316">
            <v>117.8</v>
          </cell>
          <cell r="AD316" t="str">
            <v>I</v>
          </cell>
          <cell r="AE316" t="e">
            <v>#N/A</v>
          </cell>
          <cell r="AF316" t="e">
            <v>#N/A</v>
          </cell>
          <cell r="AG316">
            <v>1</v>
          </cell>
          <cell r="AH316" t="e">
            <v>#N/A</v>
          </cell>
          <cell r="AI316">
            <v>0</v>
          </cell>
          <cell r="AJ316">
            <v>0</v>
          </cell>
          <cell r="AL316" t="e">
            <v>#N/A</v>
          </cell>
          <cell r="AM316" t="e">
            <v>#N/A</v>
          </cell>
          <cell r="AN316" t="str">
            <v/>
          </cell>
          <cell r="AO316" t="str">
            <v>x</v>
          </cell>
        </row>
        <row r="317">
          <cell r="B317" t="str">
            <v>SHK32V2AEB250</v>
          </cell>
          <cell r="C317" t="str">
            <v>ECK-K</v>
          </cell>
          <cell r="D317" t="str">
            <v>K32V2AEB/250</v>
          </cell>
          <cell r="E317" t="str">
            <v>1-9/32" x 8'</v>
          </cell>
          <cell r="G317" t="str">
            <v>EA</v>
          </cell>
          <cell r="J317" t="str">
            <v>I</v>
          </cell>
          <cell r="K317">
            <v>2.65</v>
          </cell>
          <cell r="L317">
            <v>96.26</v>
          </cell>
          <cell r="M317">
            <v>0.55000000000000004</v>
          </cell>
          <cell r="N317">
            <v>43.317</v>
          </cell>
          <cell r="O317">
            <v>3.6499999999999998E-2</v>
          </cell>
          <cell r="P317">
            <v>0</v>
          </cell>
          <cell r="Q317">
            <v>0</v>
          </cell>
          <cell r="R317">
            <v>43.353499999999997</v>
          </cell>
          <cell r="S317">
            <v>1</v>
          </cell>
          <cell r="T317">
            <v>2.64</v>
          </cell>
          <cell r="U317">
            <v>114.45</v>
          </cell>
          <cell r="V317">
            <v>0</v>
          </cell>
          <cell r="X317">
            <v>114.45</v>
          </cell>
          <cell r="Y317">
            <v>0.31127526907343434</v>
          </cell>
          <cell r="Z317">
            <v>114.35</v>
          </cell>
          <cell r="AA317">
            <v>1E-3</v>
          </cell>
          <cell r="AB317" t="str">
            <v>YES</v>
          </cell>
          <cell r="AC317">
            <v>114.45</v>
          </cell>
          <cell r="AD317" t="str">
            <v>I</v>
          </cell>
          <cell r="AE317" t="e">
            <v>#N/A</v>
          </cell>
          <cell r="AF317" t="e">
            <v>#N/A</v>
          </cell>
          <cell r="AG317">
            <v>1</v>
          </cell>
          <cell r="AH317" t="e">
            <v>#N/A</v>
          </cell>
          <cell r="AI317">
            <v>0</v>
          </cell>
          <cell r="AJ317">
            <v>0</v>
          </cell>
          <cell r="AL317" t="e">
            <v>#N/A</v>
          </cell>
          <cell r="AM317" t="e">
            <v>#N/A</v>
          </cell>
          <cell r="AN317" t="str">
            <v/>
          </cell>
          <cell r="AO317" t="str">
            <v>x</v>
          </cell>
        </row>
        <row r="318">
          <cell r="B318" t="str">
            <v>SHK50V2AEB250</v>
          </cell>
          <cell r="C318" t="str">
            <v>ECK-K</v>
          </cell>
          <cell r="D318" t="str">
            <v>K50V2AEB/250</v>
          </cell>
          <cell r="E318" t="str">
            <v>2" x 8'</v>
          </cell>
          <cell r="G318" t="str">
            <v>EA</v>
          </cell>
          <cell r="J318" t="str">
            <v>I</v>
          </cell>
          <cell r="K318">
            <v>4.26</v>
          </cell>
          <cell r="L318">
            <v>123.76</v>
          </cell>
          <cell r="M318">
            <v>0.55000000000000004</v>
          </cell>
          <cell r="N318">
            <v>55.692</v>
          </cell>
          <cell r="O318">
            <v>5.2600000000000001E-2</v>
          </cell>
          <cell r="P318">
            <v>0</v>
          </cell>
          <cell r="Q318">
            <v>0</v>
          </cell>
          <cell r="R318">
            <v>55.744599999999998</v>
          </cell>
          <cell r="S318">
            <v>1</v>
          </cell>
          <cell r="T318">
            <v>2.64</v>
          </cell>
          <cell r="U318">
            <v>147.16999999999999</v>
          </cell>
          <cell r="V318">
            <v>3.0000000000001137E-2</v>
          </cell>
          <cell r="X318">
            <v>147.19999999999999</v>
          </cell>
          <cell r="Y318">
            <v>0.31145503952569165</v>
          </cell>
          <cell r="Z318">
            <v>147.05000000000001</v>
          </cell>
          <cell r="AA318">
            <v>1E-3</v>
          </cell>
          <cell r="AB318" t="str">
            <v>YES</v>
          </cell>
          <cell r="AC318">
            <v>147.19999999999999</v>
          </cell>
          <cell r="AD318" t="str">
            <v>I</v>
          </cell>
          <cell r="AE318" t="e">
            <v>#N/A</v>
          </cell>
          <cell r="AF318" t="e">
            <v>#N/A</v>
          </cell>
          <cell r="AG318">
            <v>1</v>
          </cell>
          <cell r="AH318" t="e">
            <v>#N/A</v>
          </cell>
          <cell r="AI318">
            <v>0</v>
          </cell>
          <cell r="AJ318">
            <v>0</v>
          </cell>
          <cell r="AL318" t="e">
            <v>#N/A</v>
          </cell>
          <cell r="AM318" t="e">
            <v>#N/A</v>
          </cell>
          <cell r="AN318" t="str">
            <v/>
          </cell>
          <cell r="AO318" t="str">
            <v>x</v>
          </cell>
        </row>
        <row r="319">
          <cell r="B319" t="str">
            <v>SHK32V2AEB300</v>
          </cell>
          <cell r="C319" t="str">
            <v>ECK-K</v>
          </cell>
          <cell r="D319" t="str">
            <v>K32V2AEB/300</v>
          </cell>
          <cell r="E319" t="str">
            <v>1-9/32" x 10'</v>
          </cell>
          <cell r="G319" t="str">
            <v>EA</v>
          </cell>
          <cell r="J319" t="str">
            <v>I</v>
          </cell>
          <cell r="K319">
            <v>3.15</v>
          </cell>
          <cell r="L319">
            <v>116.81</v>
          </cell>
          <cell r="M319">
            <v>0.55000000000000004</v>
          </cell>
          <cell r="N319">
            <v>52.564499999999995</v>
          </cell>
          <cell r="O319">
            <v>4.1500000000000002E-2</v>
          </cell>
          <cell r="P319">
            <v>0</v>
          </cell>
          <cell r="Q319">
            <v>0</v>
          </cell>
          <cell r="R319">
            <v>52.605999999999995</v>
          </cell>
          <cell r="S319">
            <v>1</v>
          </cell>
          <cell r="T319">
            <v>2.64</v>
          </cell>
          <cell r="U319">
            <v>138.88</v>
          </cell>
          <cell r="V319">
            <v>2.0000000000003126E-2</v>
          </cell>
          <cell r="X319">
            <v>138.9</v>
          </cell>
          <cell r="Y319">
            <v>0.31139472478565366</v>
          </cell>
          <cell r="Z319">
            <v>138.80000000000001</v>
          </cell>
          <cell r="AA319">
            <v>1E-3</v>
          </cell>
          <cell r="AB319" t="str">
            <v>YES</v>
          </cell>
          <cell r="AC319">
            <v>138.9</v>
          </cell>
          <cell r="AD319" t="str">
            <v>I</v>
          </cell>
          <cell r="AE319" t="e">
            <v>#N/A</v>
          </cell>
          <cell r="AF319" t="e">
            <v>#N/A</v>
          </cell>
          <cell r="AG319">
            <v>1</v>
          </cell>
          <cell r="AH319" t="e">
            <v>#N/A</v>
          </cell>
          <cell r="AI319">
            <v>0</v>
          </cell>
          <cell r="AJ319">
            <v>0</v>
          </cell>
          <cell r="AL319" t="e">
            <v>#N/A</v>
          </cell>
          <cell r="AM319" t="e">
            <v>#N/A</v>
          </cell>
          <cell r="AN319" t="str">
            <v/>
          </cell>
          <cell r="AO319" t="str">
            <v>x</v>
          </cell>
        </row>
        <row r="320">
          <cell r="B320" t="str">
            <v>SHK50V2AEB300</v>
          </cell>
          <cell r="C320" t="str">
            <v>ECK-K</v>
          </cell>
          <cell r="D320" t="str">
            <v>K50V2AEB/300</v>
          </cell>
          <cell r="E320" t="str">
            <v>2" x 10'</v>
          </cell>
          <cell r="G320" t="str">
            <v>EA</v>
          </cell>
          <cell r="J320" t="str">
            <v>I</v>
          </cell>
          <cell r="K320">
            <v>4.9000000000000004</v>
          </cell>
          <cell r="L320">
            <v>147.71</v>
          </cell>
          <cell r="M320">
            <v>0.55000000000000004</v>
          </cell>
          <cell r="N320">
            <v>66.469499999999996</v>
          </cell>
          <cell r="O320">
            <v>5.9000000000000004E-2</v>
          </cell>
          <cell r="P320">
            <v>0</v>
          </cell>
          <cell r="Q320">
            <v>0</v>
          </cell>
          <cell r="R320">
            <v>66.528499999999994</v>
          </cell>
          <cell r="S320">
            <v>1</v>
          </cell>
          <cell r="T320">
            <v>2.64</v>
          </cell>
          <cell r="U320">
            <v>175.64</v>
          </cell>
          <cell r="V320">
            <v>0.01</v>
          </cell>
          <cell r="X320">
            <v>175.65</v>
          </cell>
          <cell r="Y320">
            <v>0.3113526382527238</v>
          </cell>
          <cell r="Z320">
            <v>175.5</v>
          </cell>
          <cell r="AA320">
            <v>1E-3</v>
          </cell>
          <cell r="AB320" t="str">
            <v>YES</v>
          </cell>
          <cell r="AC320">
            <v>175.65</v>
          </cell>
          <cell r="AD320" t="str">
            <v>I</v>
          </cell>
          <cell r="AE320" t="e">
            <v>#N/A</v>
          </cell>
          <cell r="AF320" t="e">
            <v>#N/A</v>
          </cell>
          <cell r="AG320">
            <v>1</v>
          </cell>
          <cell r="AH320" t="e">
            <v>#N/A</v>
          </cell>
          <cell r="AI320">
            <v>0</v>
          </cell>
          <cell r="AJ320">
            <v>0</v>
          </cell>
          <cell r="AL320" t="e">
            <v>#N/A</v>
          </cell>
          <cell r="AM320" t="e">
            <v>#N/A</v>
          </cell>
          <cell r="AN320" t="str">
            <v/>
          </cell>
          <cell r="AO320" t="str">
            <v>x</v>
          </cell>
        </row>
        <row r="321">
          <cell r="B321" t="str">
            <v>SHK32V2A150</v>
          </cell>
          <cell r="C321" t="str">
            <v>ECK-K</v>
          </cell>
          <cell r="D321" t="str">
            <v>K32V2A/150</v>
          </cell>
          <cell r="E321" t="str">
            <v>1-9/32" x 4' 11"</v>
          </cell>
          <cell r="G321" t="str">
            <v>EA</v>
          </cell>
          <cell r="J321" t="str">
            <v>I</v>
          </cell>
          <cell r="K321">
            <v>1.61</v>
          </cell>
          <cell r="L321">
            <v>44.41</v>
          </cell>
          <cell r="M321">
            <v>0.55000000000000004</v>
          </cell>
          <cell r="N321">
            <v>19.984499999999997</v>
          </cell>
          <cell r="O321">
            <v>2.6099999999999998E-2</v>
          </cell>
          <cell r="P321">
            <v>0</v>
          </cell>
          <cell r="Q321">
            <v>0</v>
          </cell>
          <cell r="R321">
            <v>20.010599999999997</v>
          </cell>
          <cell r="S321">
            <v>1</v>
          </cell>
          <cell r="T321">
            <v>2.64</v>
          </cell>
          <cell r="U321">
            <v>52.83</v>
          </cell>
          <cell r="V321">
            <v>0.02</v>
          </cell>
          <cell r="X321">
            <v>52.85</v>
          </cell>
          <cell r="Y321">
            <v>0.31158166336974302</v>
          </cell>
          <cell r="Z321">
            <v>52.75</v>
          </cell>
          <cell r="AA321">
            <v>2E-3</v>
          </cell>
          <cell r="AB321" t="str">
            <v>YES</v>
          </cell>
          <cell r="AC321">
            <v>52.85</v>
          </cell>
          <cell r="AD321" t="str">
            <v>I</v>
          </cell>
          <cell r="AE321" t="e">
            <v>#N/A</v>
          </cell>
          <cell r="AF321" t="e">
            <v>#N/A</v>
          </cell>
          <cell r="AG321">
            <v>1</v>
          </cell>
          <cell r="AH321" t="e">
            <v>#N/A</v>
          </cell>
          <cell r="AI321">
            <v>0</v>
          </cell>
          <cell r="AJ321">
            <v>0</v>
          </cell>
          <cell r="AL321" t="e">
            <v>#N/A</v>
          </cell>
          <cell r="AM321" t="e">
            <v>#N/A</v>
          </cell>
          <cell r="AN321" t="str">
            <v/>
          </cell>
          <cell r="AO321" t="str">
            <v>x</v>
          </cell>
        </row>
        <row r="322">
          <cell r="B322" t="str">
            <v>SHK50V2A150</v>
          </cell>
          <cell r="C322" t="str">
            <v>ECK-K</v>
          </cell>
          <cell r="D322" t="str">
            <v>K50V2A/150</v>
          </cell>
          <cell r="E322" t="str">
            <v>2" x 4' 11"</v>
          </cell>
          <cell r="G322" t="str">
            <v>EA</v>
          </cell>
          <cell r="J322" t="str">
            <v>I</v>
          </cell>
          <cell r="K322">
            <v>2.5499999999999998</v>
          </cell>
          <cell r="L322">
            <v>57.13</v>
          </cell>
          <cell r="M322">
            <v>0.55000000000000004</v>
          </cell>
          <cell r="N322">
            <v>25.708499999999997</v>
          </cell>
          <cell r="O322">
            <v>3.5499999999999997E-2</v>
          </cell>
          <cell r="P322">
            <v>0</v>
          </cell>
          <cell r="Q322">
            <v>0</v>
          </cell>
          <cell r="R322">
            <v>25.743999999999996</v>
          </cell>
          <cell r="S322">
            <v>1</v>
          </cell>
          <cell r="T322">
            <v>2.64</v>
          </cell>
          <cell r="U322">
            <v>67.959999999999994</v>
          </cell>
          <cell r="V322">
            <v>-0.01</v>
          </cell>
          <cell r="X322">
            <v>67.95</v>
          </cell>
          <cell r="Y322">
            <v>0.31115124757508877</v>
          </cell>
          <cell r="Z322">
            <v>67.900000000000006</v>
          </cell>
          <cell r="AA322">
            <v>1E-3</v>
          </cell>
          <cell r="AB322" t="str">
            <v>YES</v>
          </cell>
          <cell r="AC322">
            <v>67.95</v>
          </cell>
          <cell r="AD322" t="str">
            <v>I</v>
          </cell>
          <cell r="AE322" t="e">
            <v>#N/A</v>
          </cell>
          <cell r="AF322" t="e">
            <v>#N/A</v>
          </cell>
          <cell r="AG322">
            <v>1</v>
          </cell>
          <cell r="AH322" t="e">
            <v>#N/A</v>
          </cell>
          <cell r="AI322">
            <v>0</v>
          </cell>
          <cell r="AJ322">
            <v>0</v>
          </cell>
          <cell r="AL322" t="e">
            <v>#N/A</v>
          </cell>
          <cell r="AM322" t="e">
            <v>#N/A</v>
          </cell>
          <cell r="AN322" t="str">
            <v/>
          </cell>
          <cell r="AO322" t="str">
            <v>x</v>
          </cell>
        </row>
        <row r="323">
          <cell r="B323" t="str">
            <v>SHK32V2A200</v>
          </cell>
          <cell r="C323" t="str">
            <v>ECK-K</v>
          </cell>
          <cell r="D323" t="str">
            <v>K32V2A/200</v>
          </cell>
          <cell r="E323" t="str">
            <v>1-9/32" x 6' 7"</v>
          </cell>
          <cell r="G323" t="str">
            <v>EA</v>
          </cell>
          <cell r="J323" t="str">
            <v>I</v>
          </cell>
          <cell r="K323">
            <v>2.15</v>
          </cell>
          <cell r="L323">
            <v>59.28</v>
          </cell>
          <cell r="M323">
            <v>0.55000000000000004</v>
          </cell>
          <cell r="N323">
            <v>26.675999999999998</v>
          </cell>
          <cell r="O323">
            <v>3.15E-2</v>
          </cell>
          <cell r="P323">
            <v>0</v>
          </cell>
          <cell r="Q323">
            <v>0</v>
          </cell>
          <cell r="R323">
            <v>26.7075</v>
          </cell>
          <cell r="S323">
            <v>1</v>
          </cell>
          <cell r="T323">
            <v>2.64</v>
          </cell>
          <cell r="U323">
            <v>70.510000000000005</v>
          </cell>
          <cell r="V323">
            <v>-0.01</v>
          </cell>
          <cell r="X323">
            <v>70.5</v>
          </cell>
          <cell r="Y323">
            <v>0.31121856866537728</v>
          </cell>
          <cell r="Z323">
            <v>70.45</v>
          </cell>
          <cell r="AA323">
            <v>1E-3</v>
          </cell>
          <cell r="AB323" t="str">
            <v>YES</v>
          </cell>
          <cell r="AC323">
            <v>70.5</v>
          </cell>
          <cell r="AD323" t="str">
            <v>I</v>
          </cell>
          <cell r="AE323" t="e">
            <v>#N/A</v>
          </cell>
          <cell r="AF323" t="e">
            <v>#N/A</v>
          </cell>
          <cell r="AG323">
            <v>1</v>
          </cell>
          <cell r="AH323" t="e">
            <v>#N/A</v>
          </cell>
          <cell r="AI323">
            <v>0</v>
          </cell>
          <cell r="AJ323">
            <v>0</v>
          </cell>
          <cell r="AL323" t="e">
            <v>#N/A</v>
          </cell>
          <cell r="AM323" t="e">
            <v>#N/A</v>
          </cell>
          <cell r="AN323" t="str">
            <v/>
          </cell>
          <cell r="AO323" t="str">
            <v>x</v>
          </cell>
        </row>
        <row r="324">
          <cell r="B324" t="str">
            <v>SHK50V2A200</v>
          </cell>
          <cell r="C324" t="str">
            <v>ECK-K</v>
          </cell>
          <cell r="D324" t="str">
            <v>K50V2A/200</v>
          </cell>
          <cell r="E324" t="str">
            <v>2" x 6' 7"</v>
          </cell>
          <cell r="G324" t="str">
            <v>EA</v>
          </cell>
          <cell r="J324" t="str">
            <v>I</v>
          </cell>
          <cell r="K324">
            <v>3.48</v>
          </cell>
          <cell r="L324">
            <v>76.180000000000007</v>
          </cell>
          <cell r="M324">
            <v>0.55000000000000004</v>
          </cell>
          <cell r="N324">
            <v>34.280999999999999</v>
          </cell>
          <cell r="O324">
            <v>4.48E-2</v>
          </cell>
          <cell r="P324">
            <v>0</v>
          </cell>
          <cell r="Q324">
            <v>0</v>
          </cell>
          <cell r="R324">
            <v>34.325800000000001</v>
          </cell>
          <cell r="S324">
            <v>1</v>
          </cell>
          <cell r="T324">
            <v>2.64</v>
          </cell>
          <cell r="U324">
            <v>90.62</v>
          </cell>
          <cell r="V324">
            <v>0.03</v>
          </cell>
          <cell r="X324">
            <v>90.65</v>
          </cell>
          <cell r="Y324">
            <v>0.31152183723612303</v>
          </cell>
          <cell r="Z324">
            <v>90.5</v>
          </cell>
          <cell r="AA324">
            <v>2E-3</v>
          </cell>
          <cell r="AB324" t="str">
            <v>YES</v>
          </cell>
          <cell r="AC324">
            <v>90.65</v>
          </cell>
          <cell r="AD324" t="str">
            <v>I</v>
          </cell>
          <cell r="AE324" t="e">
            <v>#N/A</v>
          </cell>
          <cell r="AF324" t="e">
            <v>#N/A</v>
          </cell>
          <cell r="AG324">
            <v>1</v>
          </cell>
          <cell r="AH324" t="e">
            <v>#N/A</v>
          </cell>
          <cell r="AI324">
            <v>0</v>
          </cell>
          <cell r="AJ324">
            <v>0</v>
          </cell>
          <cell r="AL324" t="e">
            <v>#N/A</v>
          </cell>
          <cell r="AM324" t="e">
            <v>#N/A</v>
          </cell>
          <cell r="AN324" t="str">
            <v/>
          </cell>
          <cell r="AO324" t="str">
            <v>x</v>
          </cell>
        </row>
        <row r="325">
          <cell r="B325" t="str">
            <v>SHK32V2A250</v>
          </cell>
          <cell r="C325" t="str">
            <v>ECK-K</v>
          </cell>
          <cell r="D325" t="str">
            <v>K32V2A/250</v>
          </cell>
          <cell r="E325" t="str">
            <v>1-9/32" x 8'</v>
          </cell>
          <cell r="G325" t="str">
            <v>EA</v>
          </cell>
          <cell r="J325" t="str">
            <v>I</v>
          </cell>
          <cell r="K325">
            <v>2.72</v>
          </cell>
          <cell r="L325">
            <v>74.040000000000006</v>
          </cell>
          <cell r="M325">
            <v>0.55000000000000004</v>
          </cell>
          <cell r="N325">
            <v>33.317999999999998</v>
          </cell>
          <cell r="O325">
            <v>3.7200000000000004E-2</v>
          </cell>
          <cell r="P325">
            <v>0</v>
          </cell>
          <cell r="Q325">
            <v>0</v>
          </cell>
          <cell r="R325">
            <v>33.355199999999996</v>
          </cell>
          <cell r="S325">
            <v>1</v>
          </cell>
          <cell r="T325">
            <v>2.64</v>
          </cell>
          <cell r="U325">
            <v>88.06</v>
          </cell>
          <cell r="V325">
            <v>-0.01</v>
          </cell>
          <cell r="X325">
            <v>88.05</v>
          </cell>
          <cell r="Y325">
            <v>0.31123431934334839</v>
          </cell>
          <cell r="Z325">
            <v>87.95</v>
          </cell>
          <cell r="AA325">
            <v>1E-3</v>
          </cell>
          <cell r="AB325" t="str">
            <v>YES</v>
          </cell>
          <cell r="AC325">
            <v>88.05</v>
          </cell>
          <cell r="AD325" t="str">
            <v>I</v>
          </cell>
          <cell r="AE325" t="e">
            <v>#N/A</v>
          </cell>
          <cell r="AF325" t="e">
            <v>#N/A</v>
          </cell>
          <cell r="AG325">
            <v>1</v>
          </cell>
          <cell r="AH325" t="e">
            <v>#N/A</v>
          </cell>
          <cell r="AI325">
            <v>0</v>
          </cell>
          <cell r="AJ325">
            <v>0</v>
          </cell>
          <cell r="AL325" t="e">
            <v>#N/A</v>
          </cell>
          <cell r="AM325" t="e">
            <v>#N/A</v>
          </cell>
          <cell r="AN325" t="str">
            <v/>
          </cell>
          <cell r="AO325" t="str">
            <v>x</v>
          </cell>
        </row>
        <row r="326">
          <cell r="B326" t="str">
            <v>SHK50V2A250</v>
          </cell>
          <cell r="C326" t="str">
            <v>ECK-K</v>
          </cell>
          <cell r="D326" t="str">
            <v>K50V2A/250</v>
          </cell>
          <cell r="E326" t="str">
            <v>2" x 8'</v>
          </cell>
          <cell r="G326" t="str">
            <v>EA</v>
          </cell>
          <cell r="J326" t="str">
            <v>I</v>
          </cell>
          <cell r="K326">
            <v>4.2300000000000004</v>
          </cell>
          <cell r="L326">
            <v>95.21</v>
          </cell>
          <cell r="M326">
            <v>0.55000000000000004</v>
          </cell>
          <cell r="N326">
            <v>42.844499999999996</v>
          </cell>
          <cell r="O326">
            <v>5.2300000000000006E-2</v>
          </cell>
          <cell r="P326">
            <v>0</v>
          </cell>
          <cell r="Q326">
            <v>0</v>
          </cell>
          <cell r="R326">
            <v>42.896799999999999</v>
          </cell>
          <cell r="S326">
            <v>1</v>
          </cell>
          <cell r="T326">
            <v>2.64</v>
          </cell>
          <cell r="U326">
            <v>113.25</v>
          </cell>
          <cell r="V326">
            <v>0</v>
          </cell>
          <cell r="X326">
            <v>113.25</v>
          </cell>
          <cell r="Y326">
            <v>0.31130965281958672</v>
          </cell>
          <cell r="Z326">
            <v>113.1</v>
          </cell>
          <cell r="AA326">
            <v>1E-3</v>
          </cell>
          <cell r="AB326" t="str">
            <v>YES</v>
          </cell>
          <cell r="AC326">
            <v>113.25</v>
          </cell>
          <cell r="AD326" t="str">
            <v>I</v>
          </cell>
          <cell r="AE326" t="e">
            <v>#N/A</v>
          </cell>
          <cell r="AF326" t="e">
            <v>#N/A</v>
          </cell>
          <cell r="AG326">
            <v>1</v>
          </cell>
          <cell r="AH326" t="e">
            <v>#N/A</v>
          </cell>
          <cell r="AI326">
            <v>0</v>
          </cell>
          <cell r="AJ326">
            <v>0</v>
          </cell>
          <cell r="AL326" t="e">
            <v>#N/A</v>
          </cell>
          <cell r="AM326" t="e">
            <v>#N/A</v>
          </cell>
          <cell r="AN326" t="str">
            <v/>
          </cell>
          <cell r="AO326" t="str">
            <v>x</v>
          </cell>
        </row>
        <row r="327">
          <cell r="B327" t="str">
            <v>SHK32V2A300</v>
          </cell>
          <cell r="C327" t="str">
            <v>ECK-K</v>
          </cell>
          <cell r="D327" t="str">
            <v>K32V2A/300</v>
          </cell>
          <cell r="E327" t="str">
            <v>1-9/32" x 10'</v>
          </cell>
          <cell r="G327" t="str">
            <v>EA</v>
          </cell>
          <cell r="J327" t="str">
            <v>I</v>
          </cell>
          <cell r="K327">
            <v>3.26</v>
          </cell>
          <cell r="L327">
            <v>89.87</v>
          </cell>
          <cell r="M327">
            <v>0.55000000000000004</v>
          </cell>
          <cell r="N327">
            <v>40.441499999999998</v>
          </cell>
          <cell r="O327">
            <v>4.2599999999999999E-2</v>
          </cell>
          <cell r="P327">
            <v>0</v>
          </cell>
          <cell r="Q327">
            <v>0</v>
          </cell>
          <cell r="R327">
            <v>40.484099999999998</v>
          </cell>
          <cell r="S327">
            <v>1</v>
          </cell>
          <cell r="T327">
            <v>2.64</v>
          </cell>
          <cell r="U327">
            <v>106.88</v>
          </cell>
          <cell r="V327">
            <v>2.0000000000003126E-2</v>
          </cell>
          <cell r="X327">
            <v>106.9</v>
          </cell>
          <cell r="Y327">
            <v>0.31143634662811476</v>
          </cell>
          <cell r="Z327">
            <v>106.8</v>
          </cell>
          <cell r="AA327">
            <v>1E-3</v>
          </cell>
          <cell r="AB327" t="str">
            <v>YES</v>
          </cell>
          <cell r="AC327">
            <v>106.9</v>
          </cell>
          <cell r="AD327" t="str">
            <v>I</v>
          </cell>
          <cell r="AE327" t="e">
            <v>#N/A</v>
          </cell>
          <cell r="AF327" t="e">
            <v>#N/A</v>
          </cell>
          <cell r="AG327">
            <v>1</v>
          </cell>
          <cell r="AH327" t="e">
            <v>#N/A</v>
          </cell>
          <cell r="AI327">
            <v>0</v>
          </cell>
          <cell r="AJ327">
            <v>0</v>
          </cell>
          <cell r="AL327" t="e">
            <v>#N/A</v>
          </cell>
          <cell r="AM327" t="e">
            <v>#N/A</v>
          </cell>
          <cell r="AN327" t="str">
            <v/>
          </cell>
          <cell r="AO327" t="str">
            <v>x</v>
          </cell>
        </row>
        <row r="328">
          <cell r="B328" t="str">
            <v>SHK50V2A300</v>
          </cell>
          <cell r="C328" t="str">
            <v>ECK-K</v>
          </cell>
          <cell r="D328" t="str">
            <v>K50V2A/300</v>
          </cell>
          <cell r="E328" t="str">
            <v>2" x 10'</v>
          </cell>
          <cell r="G328" t="str">
            <v>EA</v>
          </cell>
          <cell r="J328" t="str">
            <v>I</v>
          </cell>
          <cell r="K328">
            <v>5.23</v>
          </cell>
          <cell r="L328">
            <v>113.63</v>
          </cell>
          <cell r="M328">
            <v>0.55000000000000004</v>
          </cell>
          <cell r="N328">
            <v>51.133499999999991</v>
          </cell>
          <cell r="O328">
            <v>6.2300000000000008E-2</v>
          </cell>
          <cell r="P328">
            <v>0</v>
          </cell>
          <cell r="Q328">
            <v>0</v>
          </cell>
          <cell r="R328">
            <v>51.195799999999991</v>
          </cell>
          <cell r="S328">
            <v>1</v>
          </cell>
          <cell r="T328">
            <v>2.64</v>
          </cell>
          <cell r="U328">
            <v>135.16</v>
          </cell>
          <cell r="V328">
            <v>-0.01</v>
          </cell>
          <cell r="X328">
            <v>135.15</v>
          </cell>
          <cell r="Y328">
            <v>0.31125954326842248</v>
          </cell>
          <cell r="Z328">
            <v>135</v>
          </cell>
          <cell r="AA328">
            <v>1E-3</v>
          </cell>
          <cell r="AB328" t="str">
            <v>YES</v>
          </cell>
          <cell r="AC328">
            <v>135.15</v>
          </cell>
          <cell r="AD328" t="str">
            <v>I</v>
          </cell>
          <cell r="AE328" t="e">
            <v>#N/A</v>
          </cell>
          <cell r="AF328" t="e">
            <v>#N/A</v>
          </cell>
          <cell r="AG328">
            <v>1</v>
          </cell>
          <cell r="AH328" t="e">
            <v>#N/A</v>
          </cell>
          <cell r="AI328">
            <v>0</v>
          </cell>
          <cell r="AJ328">
            <v>0</v>
          </cell>
          <cell r="AL328" t="e">
            <v>#N/A</v>
          </cell>
          <cell r="AM328" t="e">
            <v>#N/A</v>
          </cell>
          <cell r="AN328" t="str">
            <v/>
          </cell>
          <cell r="AO328" t="str">
            <v>x</v>
          </cell>
        </row>
        <row r="329">
          <cell r="B329" t="str">
            <v>SHKHK15EB150</v>
          </cell>
          <cell r="C329" t="str">
            <v>ECK-KHK</v>
          </cell>
          <cell r="D329" t="str">
            <v>KHK15EB/150</v>
          </cell>
          <cell r="E329" t="str">
            <v>9/16" x 4' 11"</v>
          </cell>
          <cell r="G329" t="str">
            <v>EA</v>
          </cell>
          <cell r="J329" t="str">
            <v>I</v>
          </cell>
          <cell r="K329">
            <v>0.41</v>
          </cell>
          <cell r="L329">
            <v>21.47</v>
          </cell>
          <cell r="M329">
            <v>0.55000000000000004</v>
          </cell>
          <cell r="N329">
            <v>9.6614999999999984</v>
          </cell>
          <cell r="O329">
            <v>1.41E-2</v>
          </cell>
          <cell r="P329">
            <v>0</v>
          </cell>
          <cell r="Q329">
            <v>0</v>
          </cell>
          <cell r="R329">
            <v>9.6755999999999975</v>
          </cell>
          <cell r="S329">
            <v>1</v>
          </cell>
          <cell r="T329">
            <v>2.64</v>
          </cell>
          <cell r="U329">
            <v>25.54</v>
          </cell>
          <cell r="V329">
            <v>0.01</v>
          </cell>
          <cell r="X329">
            <v>25.55</v>
          </cell>
          <cell r="Y329">
            <v>0.31146771037182025</v>
          </cell>
          <cell r="Z329" t="str">
            <v>new</v>
          </cell>
          <cell r="AA329" t="str">
            <v/>
          </cell>
          <cell r="AB329" t="str">
            <v>new</v>
          </cell>
          <cell r="AC329">
            <v>25.55</v>
          </cell>
          <cell r="AD329" t="str">
            <v>I</v>
          </cell>
          <cell r="AE329" t="e">
            <v>#N/A</v>
          </cell>
          <cell r="AF329" t="e">
            <v>#N/A</v>
          </cell>
          <cell r="AG329">
            <v>1</v>
          </cell>
          <cell r="AH329" t="e">
            <v>#N/A</v>
          </cell>
          <cell r="AI329">
            <v>0</v>
          </cell>
          <cell r="AJ329">
            <v>0</v>
          </cell>
          <cell r="AL329" t="e">
            <v>#N/A</v>
          </cell>
          <cell r="AM329" t="e">
            <v>#N/A</v>
          </cell>
          <cell r="AN329" t="str">
            <v/>
          </cell>
          <cell r="AO329" t="str">
            <v>x</v>
          </cell>
        </row>
        <row r="330">
          <cell r="B330" t="str">
            <v>SHKHK15EB200</v>
          </cell>
          <cell r="C330" t="str">
            <v>ECK-KHK</v>
          </cell>
          <cell r="D330" t="str">
            <v>KHK15EB/200</v>
          </cell>
          <cell r="E330" t="str">
            <v>9/16" x 6' 7"</v>
          </cell>
          <cell r="G330" t="str">
            <v>EA</v>
          </cell>
          <cell r="J330" t="str">
            <v>I</v>
          </cell>
          <cell r="K330">
            <v>0.54</v>
          </cell>
          <cell r="L330">
            <v>28.62</v>
          </cell>
          <cell r="M330">
            <v>0.55000000000000004</v>
          </cell>
          <cell r="N330">
            <v>12.879</v>
          </cell>
          <cell r="O330">
            <v>1.54E-2</v>
          </cell>
          <cell r="P330">
            <v>0</v>
          </cell>
          <cell r="Q330">
            <v>0</v>
          </cell>
          <cell r="R330">
            <v>12.894399999999999</v>
          </cell>
          <cell r="S330">
            <v>1</v>
          </cell>
          <cell r="T330">
            <v>2.64</v>
          </cell>
          <cell r="U330">
            <v>34.04</v>
          </cell>
          <cell r="V330">
            <v>0.01</v>
          </cell>
          <cell r="X330">
            <v>34.049999999999997</v>
          </cell>
          <cell r="Y330">
            <v>0.31147243358697102</v>
          </cell>
          <cell r="Z330" t="str">
            <v>new</v>
          </cell>
          <cell r="AA330" t="str">
            <v/>
          </cell>
          <cell r="AB330" t="str">
            <v>new</v>
          </cell>
          <cell r="AC330">
            <v>34.049999999999997</v>
          </cell>
          <cell r="AD330" t="str">
            <v>I</v>
          </cell>
          <cell r="AE330" t="e">
            <v>#N/A</v>
          </cell>
          <cell r="AF330" t="e">
            <v>#N/A</v>
          </cell>
          <cell r="AG330">
            <v>1</v>
          </cell>
          <cell r="AH330" t="e">
            <v>#N/A</v>
          </cell>
          <cell r="AI330">
            <v>0</v>
          </cell>
          <cell r="AJ330">
            <v>0</v>
          </cell>
          <cell r="AL330" t="e">
            <v>#N/A</v>
          </cell>
          <cell r="AM330" t="e">
            <v>#N/A</v>
          </cell>
          <cell r="AN330" t="str">
            <v/>
          </cell>
          <cell r="AO330" t="str">
            <v>x</v>
          </cell>
        </row>
        <row r="331">
          <cell r="B331" t="str">
            <v>SHKHK15EB</v>
          </cell>
          <cell r="C331" t="str">
            <v>ECK-KHK</v>
          </cell>
          <cell r="D331" t="str">
            <v>KHK15EB</v>
          </cell>
          <cell r="E331" t="str">
            <v>9/16" x 8'</v>
          </cell>
          <cell r="G331" t="str">
            <v>EA</v>
          </cell>
          <cell r="J331" t="str">
            <v>I</v>
          </cell>
          <cell r="K331">
            <v>0.68</v>
          </cell>
          <cell r="L331">
            <v>35.78</v>
          </cell>
          <cell r="M331">
            <v>0.55000000000000004</v>
          </cell>
          <cell r="N331">
            <v>16.100999999999999</v>
          </cell>
          <cell r="O331">
            <v>1.6800000000000002E-2</v>
          </cell>
          <cell r="P331">
            <v>0</v>
          </cell>
          <cell r="Q331">
            <v>0</v>
          </cell>
          <cell r="R331">
            <v>16.117799999999999</v>
          </cell>
          <cell r="S331">
            <v>1</v>
          </cell>
          <cell r="T331">
            <v>2.64</v>
          </cell>
          <cell r="U331">
            <v>42.55</v>
          </cell>
          <cell r="V331">
            <v>0</v>
          </cell>
          <cell r="X331">
            <v>42.55</v>
          </cell>
          <cell r="Y331">
            <v>0.31127870953957915</v>
          </cell>
          <cell r="Z331" t="str">
            <v>new</v>
          </cell>
          <cell r="AA331" t="str">
            <v/>
          </cell>
          <cell r="AB331" t="str">
            <v>new</v>
          </cell>
          <cell r="AC331">
            <v>42.55</v>
          </cell>
          <cell r="AD331" t="str">
            <v>I</v>
          </cell>
          <cell r="AE331" t="e">
            <v>#N/A</v>
          </cell>
          <cell r="AF331" t="e">
            <v>#N/A</v>
          </cell>
          <cell r="AG331">
            <v>1</v>
          </cell>
          <cell r="AH331" t="e">
            <v>#N/A</v>
          </cell>
          <cell r="AI331">
            <v>0</v>
          </cell>
          <cell r="AJ331">
            <v>0</v>
          </cell>
          <cell r="AL331" t="e">
            <v>#N/A</v>
          </cell>
          <cell r="AM331" t="e">
            <v>#N/A</v>
          </cell>
          <cell r="AN331" t="str">
            <v/>
          </cell>
          <cell r="AO331" t="str">
            <v>x</v>
          </cell>
        </row>
        <row r="332">
          <cell r="B332" t="str">
            <v>SHKHK15EB300</v>
          </cell>
          <cell r="C332" t="str">
            <v>ECK-KHK</v>
          </cell>
          <cell r="D332" t="str">
            <v>KHK15EB/300</v>
          </cell>
          <cell r="E332" t="str">
            <v>9/16" x 10'</v>
          </cell>
          <cell r="G332" t="str">
            <v>EA</v>
          </cell>
          <cell r="J332" t="str">
            <v>I</v>
          </cell>
          <cell r="K332">
            <v>0.82</v>
          </cell>
          <cell r="L332">
            <v>42.94</v>
          </cell>
          <cell r="M332">
            <v>0.55000000000000004</v>
          </cell>
          <cell r="N332">
            <v>19.322999999999997</v>
          </cell>
          <cell r="O332">
            <v>1.8200000000000001E-2</v>
          </cell>
          <cell r="P332">
            <v>0</v>
          </cell>
          <cell r="Q332">
            <v>0</v>
          </cell>
          <cell r="R332">
            <v>19.341199999999997</v>
          </cell>
          <cell r="S332">
            <v>1</v>
          </cell>
          <cell r="T332">
            <v>2.64</v>
          </cell>
          <cell r="U332">
            <v>51.06</v>
          </cell>
          <cell r="V332">
            <v>-0.01</v>
          </cell>
          <cell r="X332">
            <v>51.05</v>
          </cell>
          <cell r="Y332">
            <v>0.31114949692814542</v>
          </cell>
          <cell r="Z332" t="str">
            <v>new</v>
          </cell>
          <cell r="AA332" t="str">
            <v/>
          </cell>
          <cell r="AB332" t="str">
            <v>new</v>
          </cell>
          <cell r="AC332">
            <v>51.05</v>
          </cell>
          <cell r="AD332" t="str">
            <v>I</v>
          </cell>
          <cell r="AE332" t="e">
            <v>#N/A</v>
          </cell>
          <cell r="AF332" t="e">
            <v>#N/A</v>
          </cell>
          <cell r="AG332">
            <v>1</v>
          </cell>
          <cell r="AH332" t="e">
            <v>#N/A</v>
          </cell>
          <cell r="AI332">
            <v>0</v>
          </cell>
          <cell r="AJ332">
            <v>0</v>
          </cell>
          <cell r="AL332" t="e">
            <v>#N/A</v>
          </cell>
          <cell r="AM332" t="e">
            <v>#N/A</v>
          </cell>
          <cell r="AN332" t="str">
            <v/>
          </cell>
          <cell r="AO332" t="str">
            <v>x</v>
          </cell>
        </row>
        <row r="333">
          <cell r="B333" t="str">
            <v>SHKHK15E150</v>
          </cell>
          <cell r="C333" t="str">
            <v>ECK-KHK</v>
          </cell>
          <cell r="D333" t="str">
            <v>KHK15E/150</v>
          </cell>
          <cell r="E333" t="str">
            <v>9/16" x 4' 11"</v>
          </cell>
          <cell r="G333" t="str">
            <v>EA</v>
          </cell>
          <cell r="J333" t="str">
            <v>I</v>
          </cell>
          <cell r="K333">
            <v>0.41</v>
          </cell>
          <cell r="L333">
            <v>19.12</v>
          </cell>
          <cell r="M333">
            <v>0.55000000000000004</v>
          </cell>
          <cell r="N333">
            <v>8.6039999999999992</v>
          </cell>
          <cell r="O333">
            <v>1.41E-2</v>
          </cell>
          <cell r="P333">
            <v>0</v>
          </cell>
          <cell r="Q333">
            <v>0</v>
          </cell>
          <cell r="R333">
            <v>8.6180999999999983</v>
          </cell>
          <cell r="S333">
            <v>1</v>
          </cell>
          <cell r="T333">
            <v>2.64</v>
          </cell>
          <cell r="U333">
            <v>22.75</v>
          </cell>
          <cell r="V333">
            <v>0</v>
          </cell>
          <cell r="X333">
            <v>22.75</v>
          </cell>
          <cell r="Y333">
            <v>0.31124075924075945</v>
          </cell>
          <cell r="Z333" t="str">
            <v>new</v>
          </cell>
          <cell r="AA333" t="str">
            <v/>
          </cell>
          <cell r="AB333" t="str">
            <v>new</v>
          </cell>
          <cell r="AC333">
            <v>22.75</v>
          </cell>
          <cell r="AD333" t="str">
            <v>I</v>
          </cell>
          <cell r="AE333" t="e">
            <v>#N/A</v>
          </cell>
          <cell r="AF333" t="e">
            <v>#N/A</v>
          </cell>
          <cell r="AG333">
            <v>1</v>
          </cell>
          <cell r="AH333" t="e">
            <v>#N/A</v>
          </cell>
          <cell r="AI333">
            <v>0</v>
          </cell>
          <cell r="AJ333">
            <v>0</v>
          </cell>
          <cell r="AL333" t="e">
            <v>#N/A</v>
          </cell>
          <cell r="AM333" t="e">
            <v>#N/A</v>
          </cell>
          <cell r="AN333" t="str">
            <v/>
          </cell>
          <cell r="AO333" t="str">
            <v>x</v>
          </cell>
        </row>
        <row r="334">
          <cell r="B334" t="str">
            <v>SHKHK15E200</v>
          </cell>
          <cell r="C334" t="str">
            <v>ECK-KHK</v>
          </cell>
          <cell r="D334" t="str">
            <v>KHK15E/200</v>
          </cell>
          <cell r="E334" t="str">
            <v>9/16" x 6' 7"</v>
          </cell>
          <cell r="G334" t="str">
            <v>EA</v>
          </cell>
          <cell r="J334" t="str">
            <v>I</v>
          </cell>
          <cell r="K334">
            <v>0.54</v>
          </cell>
          <cell r="L334">
            <v>25.49</v>
          </cell>
          <cell r="M334">
            <v>0.55000000000000004</v>
          </cell>
          <cell r="N334">
            <v>11.470499999999998</v>
          </cell>
          <cell r="O334">
            <v>1.54E-2</v>
          </cell>
          <cell r="P334">
            <v>0</v>
          </cell>
          <cell r="Q334">
            <v>0</v>
          </cell>
          <cell r="R334">
            <v>11.485899999999997</v>
          </cell>
          <cell r="S334">
            <v>1</v>
          </cell>
          <cell r="T334">
            <v>2.64</v>
          </cell>
          <cell r="U334">
            <v>30.32</v>
          </cell>
          <cell r="V334">
            <v>0.03</v>
          </cell>
          <cell r="X334">
            <v>30.35</v>
          </cell>
          <cell r="Y334">
            <v>0.31191253556986698</v>
          </cell>
          <cell r="Z334" t="str">
            <v>new</v>
          </cell>
          <cell r="AA334" t="str">
            <v/>
          </cell>
          <cell r="AB334" t="str">
            <v>new</v>
          </cell>
          <cell r="AC334">
            <v>30.35</v>
          </cell>
          <cell r="AD334" t="str">
            <v>I</v>
          </cell>
          <cell r="AE334" t="e">
            <v>#N/A</v>
          </cell>
          <cell r="AF334" t="e">
            <v>#N/A</v>
          </cell>
          <cell r="AG334">
            <v>1</v>
          </cell>
          <cell r="AH334" t="e">
            <v>#N/A</v>
          </cell>
          <cell r="AI334">
            <v>0</v>
          </cell>
          <cell r="AJ334">
            <v>0</v>
          </cell>
          <cell r="AL334" t="e">
            <v>#N/A</v>
          </cell>
          <cell r="AM334" t="e">
            <v>#N/A</v>
          </cell>
          <cell r="AN334" t="str">
            <v/>
          </cell>
          <cell r="AO334" t="str">
            <v>x</v>
          </cell>
        </row>
        <row r="335">
          <cell r="B335" t="str">
            <v>SHKHK15E</v>
          </cell>
          <cell r="C335" t="str">
            <v>ECK-KHK</v>
          </cell>
          <cell r="D335" t="str">
            <v>KHK15E</v>
          </cell>
          <cell r="E335" t="str">
            <v>9/16" x 8'</v>
          </cell>
          <cell r="G335" t="str">
            <v>EA</v>
          </cell>
          <cell r="J335" t="str">
            <v>I</v>
          </cell>
          <cell r="K335">
            <v>0.68</v>
          </cell>
          <cell r="L335">
            <v>31.86</v>
          </cell>
          <cell r="M335">
            <v>0.55000000000000004</v>
          </cell>
          <cell r="N335">
            <v>14.336999999999998</v>
          </cell>
          <cell r="O335">
            <v>1.6800000000000002E-2</v>
          </cell>
          <cell r="P335">
            <v>0</v>
          </cell>
          <cell r="Q335">
            <v>0</v>
          </cell>
          <cell r="R335">
            <v>14.353799999999998</v>
          </cell>
          <cell r="S335">
            <v>1</v>
          </cell>
          <cell r="T335">
            <v>2.64</v>
          </cell>
          <cell r="U335">
            <v>37.89</v>
          </cell>
          <cell r="V335">
            <v>1.0000000000005116E-2</v>
          </cell>
          <cell r="X335">
            <v>37.9</v>
          </cell>
          <cell r="Y335">
            <v>0.31140321420004813</v>
          </cell>
          <cell r="Z335" t="str">
            <v>new</v>
          </cell>
          <cell r="AA335" t="str">
            <v/>
          </cell>
          <cell r="AB335" t="str">
            <v>new</v>
          </cell>
          <cell r="AC335">
            <v>37.9</v>
          </cell>
          <cell r="AD335" t="str">
            <v>I</v>
          </cell>
          <cell r="AE335" t="e">
            <v>#N/A</v>
          </cell>
          <cell r="AF335" t="e">
            <v>#N/A</v>
          </cell>
          <cell r="AG335">
            <v>1</v>
          </cell>
          <cell r="AH335" t="e">
            <v>#N/A</v>
          </cell>
          <cell r="AI335">
            <v>0</v>
          </cell>
          <cell r="AJ335">
            <v>0</v>
          </cell>
          <cell r="AL335" t="e">
            <v>#N/A</v>
          </cell>
          <cell r="AM335" t="e">
            <v>#N/A</v>
          </cell>
          <cell r="AN335" t="str">
            <v/>
          </cell>
          <cell r="AO335" t="str">
            <v>x</v>
          </cell>
        </row>
        <row r="336">
          <cell r="B336" t="str">
            <v>SHKHK15E300</v>
          </cell>
          <cell r="C336" t="str">
            <v>ECK-KHK</v>
          </cell>
          <cell r="D336" t="str">
            <v>KHK15E/300</v>
          </cell>
          <cell r="E336" t="str">
            <v>9/16" x 10'</v>
          </cell>
          <cell r="G336" t="str">
            <v>EA</v>
          </cell>
          <cell r="J336" t="str">
            <v>I</v>
          </cell>
          <cell r="K336">
            <v>0.82</v>
          </cell>
          <cell r="L336">
            <v>38.229999999999997</v>
          </cell>
          <cell r="M336">
            <v>0.55000000000000004</v>
          </cell>
          <cell r="N336">
            <v>17.203499999999998</v>
          </cell>
          <cell r="O336">
            <v>1.8200000000000001E-2</v>
          </cell>
          <cell r="P336">
            <v>0</v>
          </cell>
          <cell r="Q336">
            <v>0</v>
          </cell>
          <cell r="R336">
            <v>17.221699999999998</v>
          </cell>
          <cell r="S336">
            <v>1</v>
          </cell>
          <cell r="T336">
            <v>2.64</v>
          </cell>
          <cell r="U336">
            <v>45.47</v>
          </cell>
          <cell r="V336">
            <v>3.0000000000001137E-2</v>
          </cell>
          <cell r="X336">
            <v>45.5</v>
          </cell>
          <cell r="Y336">
            <v>0.31182017982017995</v>
          </cell>
          <cell r="Z336" t="str">
            <v>new</v>
          </cell>
          <cell r="AA336" t="str">
            <v/>
          </cell>
          <cell r="AB336" t="str">
            <v>new</v>
          </cell>
          <cell r="AC336">
            <v>45.5</v>
          </cell>
          <cell r="AD336" t="str">
            <v>I</v>
          </cell>
          <cell r="AE336" t="e">
            <v>#N/A</v>
          </cell>
          <cell r="AF336" t="e">
            <v>#N/A</v>
          </cell>
          <cell r="AG336">
            <v>1</v>
          </cell>
          <cell r="AH336" t="e">
            <v>#N/A</v>
          </cell>
          <cell r="AI336">
            <v>0</v>
          </cell>
          <cell r="AJ336">
            <v>0</v>
          </cell>
          <cell r="AL336" t="e">
            <v>#N/A</v>
          </cell>
          <cell r="AM336" t="e">
            <v>#N/A</v>
          </cell>
          <cell r="AN336" t="str">
            <v/>
          </cell>
          <cell r="AO336" t="str">
            <v>x</v>
          </cell>
        </row>
        <row r="337">
          <cell r="B337" t="str">
            <v>SHKI15EB150</v>
          </cell>
          <cell r="C337" t="str">
            <v>ECK-KI</v>
          </cell>
          <cell r="D337" t="str">
            <v>KI15EB/150</v>
          </cell>
          <cell r="E337" t="str">
            <v>9/16" x 4' 11"</v>
          </cell>
          <cell r="G337" t="str">
            <v>EA</v>
          </cell>
          <cell r="J337" t="str">
            <v>I</v>
          </cell>
          <cell r="K337">
            <v>0.45</v>
          </cell>
          <cell r="L337">
            <v>21.47</v>
          </cell>
          <cell r="M337">
            <v>0.55000000000000004</v>
          </cell>
          <cell r="N337">
            <v>9.6614999999999984</v>
          </cell>
          <cell r="O337">
            <v>1.4500000000000001E-2</v>
          </cell>
          <cell r="P337">
            <v>0</v>
          </cell>
          <cell r="Q337">
            <v>0</v>
          </cell>
          <cell r="R337">
            <v>9.6759999999999984</v>
          </cell>
          <cell r="S337">
            <v>1</v>
          </cell>
          <cell r="T337">
            <v>2.64</v>
          </cell>
          <cell r="U337">
            <v>25.54</v>
          </cell>
          <cell r="V337">
            <v>0.01</v>
          </cell>
          <cell r="X337">
            <v>25.55</v>
          </cell>
          <cell r="Y337">
            <v>0.31143924568582126</v>
          </cell>
          <cell r="Z337" t="str">
            <v>new</v>
          </cell>
          <cell r="AA337" t="str">
            <v/>
          </cell>
          <cell r="AB337" t="str">
            <v>new</v>
          </cell>
          <cell r="AC337">
            <v>25.55</v>
          </cell>
          <cell r="AD337" t="str">
            <v>I</v>
          </cell>
          <cell r="AE337" t="e">
            <v>#N/A</v>
          </cell>
          <cell r="AF337" t="e">
            <v>#N/A</v>
          </cell>
          <cell r="AG337">
            <v>1</v>
          </cell>
          <cell r="AH337" t="e">
            <v>#N/A</v>
          </cell>
          <cell r="AI337">
            <v>0</v>
          </cell>
          <cell r="AJ337">
            <v>0</v>
          </cell>
          <cell r="AL337" t="e">
            <v>#N/A</v>
          </cell>
          <cell r="AM337" t="e">
            <v>#N/A</v>
          </cell>
          <cell r="AN337" t="str">
            <v/>
          </cell>
          <cell r="AO337" t="str">
            <v>x</v>
          </cell>
        </row>
        <row r="338">
          <cell r="B338" t="str">
            <v>SHKI15EB200</v>
          </cell>
          <cell r="C338" t="str">
            <v>ECK-KI</v>
          </cell>
          <cell r="D338" t="str">
            <v>KI15EB/200</v>
          </cell>
          <cell r="E338" t="str">
            <v>9/16" x 6' 7"</v>
          </cell>
          <cell r="G338" t="str">
            <v>EA</v>
          </cell>
          <cell r="J338" t="str">
            <v>I</v>
          </cell>
          <cell r="K338">
            <v>0.6</v>
          </cell>
          <cell r="L338">
            <v>28.62</v>
          </cell>
          <cell r="M338">
            <v>0.55000000000000004</v>
          </cell>
          <cell r="N338">
            <v>12.879</v>
          </cell>
          <cell r="O338">
            <v>1.6E-2</v>
          </cell>
          <cell r="P338">
            <v>0</v>
          </cell>
          <cell r="Q338">
            <v>0</v>
          </cell>
          <cell r="R338">
            <v>12.895</v>
          </cell>
          <cell r="S338">
            <v>1</v>
          </cell>
          <cell r="T338">
            <v>2.64</v>
          </cell>
          <cell r="U338">
            <v>34.04</v>
          </cell>
          <cell r="V338">
            <v>0.01</v>
          </cell>
          <cell r="X338">
            <v>34.049999999999997</v>
          </cell>
          <cell r="Y338">
            <v>0.31144039514083566</v>
          </cell>
          <cell r="Z338" t="str">
            <v>new</v>
          </cell>
          <cell r="AA338" t="str">
            <v/>
          </cell>
          <cell r="AB338" t="str">
            <v>new</v>
          </cell>
          <cell r="AC338">
            <v>34.049999999999997</v>
          </cell>
          <cell r="AD338" t="str">
            <v>I</v>
          </cell>
          <cell r="AE338" t="e">
            <v>#N/A</v>
          </cell>
          <cell r="AF338" t="e">
            <v>#N/A</v>
          </cell>
          <cell r="AG338">
            <v>1</v>
          </cell>
          <cell r="AH338" t="e">
            <v>#N/A</v>
          </cell>
          <cell r="AI338">
            <v>0</v>
          </cell>
          <cell r="AJ338">
            <v>0</v>
          </cell>
          <cell r="AL338" t="e">
            <v>#N/A</v>
          </cell>
          <cell r="AM338" t="e">
            <v>#N/A</v>
          </cell>
          <cell r="AN338" t="str">
            <v/>
          </cell>
          <cell r="AO338" t="str">
            <v>x</v>
          </cell>
        </row>
        <row r="339">
          <cell r="B339" t="str">
            <v>SHKI15EB</v>
          </cell>
          <cell r="C339" t="str">
            <v>ECK-KI</v>
          </cell>
          <cell r="D339" t="str">
            <v>KI15EB</v>
          </cell>
          <cell r="E339" t="str">
            <v>9/16" x 8'</v>
          </cell>
          <cell r="G339" t="str">
            <v>EA</v>
          </cell>
          <cell r="J339" t="str">
            <v>I</v>
          </cell>
          <cell r="K339">
            <v>0.75</v>
          </cell>
          <cell r="L339">
            <v>35.78</v>
          </cell>
          <cell r="M339">
            <v>0.55000000000000004</v>
          </cell>
          <cell r="N339">
            <v>16.100999999999999</v>
          </cell>
          <cell r="O339">
            <v>1.7500000000000002E-2</v>
          </cell>
          <cell r="P339">
            <v>0</v>
          </cell>
          <cell r="Q339">
            <v>0</v>
          </cell>
          <cell r="R339">
            <v>16.118499999999997</v>
          </cell>
          <cell r="S339">
            <v>1</v>
          </cell>
          <cell r="T339">
            <v>2.64</v>
          </cell>
          <cell r="U339">
            <v>42.55</v>
          </cell>
          <cell r="V339">
            <v>0</v>
          </cell>
          <cell r="X339">
            <v>42.55</v>
          </cell>
          <cell r="Y339">
            <v>0.31124879820532003</v>
          </cell>
          <cell r="Z339" t="str">
            <v>new</v>
          </cell>
          <cell r="AA339" t="str">
            <v/>
          </cell>
          <cell r="AB339" t="str">
            <v>new</v>
          </cell>
          <cell r="AC339">
            <v>42.55</v>
          </cell>
          <cell r="AD339" t="str">
            <v>I</v>
          </cell>
          <cell r="AE339" t="e">
            <v>#N/A</v>
          </cell>
          <cell r="AF339" t="e">
            <v>#N/A</v>
          </cell>
          <cell r="AG339">
            <v>1</v>
          </cell>
          <cell r="AH339" t="e">
            <v>#N/A</v>
          </cell>
          <cell r="AI339">
            <v>0</v>
          </cell>
          <cell r="AJ339">
            <v>0</v>
          </cell>
          <cell r="AL339" t="e">
            <v>#N/A</v>
          </cell>
          <cell r="AM339" t="e">
            <v>#N/A</v>
          </cell>
          <cell r="AN339" t="str">
            <v/>
          </cell>
          <cell r="AO339" t="str">
            <v>x</v>
          </cell>
        </row>
        <row r="340">
          <cell r="B340" t="str">
            <v>SHKI15EB300</v>
          </cell>
          <cell r="C340" t="str">
            <v>ECK-KI</v>
          </cell>
          <cell r="D340" t="str">
            <v>KI15EB/300</v>
          </cell>
          <cell r="E340" t="str">
            <v>9/16" x 10'</v>
          </cell>
          <cell r="G340" t="str">
            <v>EA</v>
          </cell>
          <cell r="J340" t="str">
            <v>I</v>
          </cell>
          <cell r="K340">
            <v>0.89</v>
          </cell>
          <cell r="L340">
            <v>42.94</v>
          </cell>
          <cell r="M340">
            <v>0.55000000000000004</v>
          </cell>
          <cell r="N340">
            <v>19.322999999999997</v>
          </cell>
          <cell r="O340">
            <v>1.89E-2</v>
          </cell>
          <cell r="P340">
            <v>0</v>
          </cell>
          <cell r="Q340">
            <v>0</v>
          </cell>
          <cell r="R340">
            <v>19.341899999999995</v>
          </cell>
          <cell r="S340">
            <v>1</v>
          </cell>
          <cell r="T340">
            <v>2.64</v>
          </cell>
          <cell r="U340">
            <v>51.06</v>
          </cell>
          <cell r="V340">
            <v>-0.01</v>
          </cell>
          <cell r="X340">
            <v>51.05</v>
          </cell>
          <cell r="Y340">
            <v>0.3111245659335769</v>
          </cell>
          <cell r="Z340" t="str">
            <v>new</v>
          </cell>
          <cell r="AA340" t="str">
            <v/>
          </cell>
          <cell r="AB340" t="str">
            <v>new</v>
          </cell>
          <cell r="AC340">
            <v>51.05</v>
          </cell>
          <cell r="AD340" t="str">
            <v>I</v>
          </cell>
          <cell r="AE340" t="e">
            <v>#N/A</v>
          </cell>
          <cell r="AF340" t="e">
            <v>#N/A</v>
          </cell>
          <cell r="AG340">
            <v>1</v>
          </cell>
          <cell r="AH340" t="e">
            <v>#N/A</v>
          </cell>
          <cell r="AI340">
            <v>0</v>
          </cell>
          <cell r="AJ340">
            <v>0</v>
          </cell>
          <cell r="AL340" t="e">
            <v>#N/A</v>
          </cell>
          <cell r="AM340" t="e">
            <v>#N/A</v>
          </cell>
          <cell r="AN340" t="str">
            <v/>
          </cell>
          <cell r="AO340" t="str">
            <v>x</v>
          </cell>
        </row>
        <row r="341">
          <cell r="B341" t="str">
            <v>SHKI15E150</v>
          </cell>
          <cell r="C341" t="str">
            <v>ECK-KI</v>
          </cell>
          <cell r="D341" t="str">
            <v>KI15E/150</v>
          </cell>
          <cell r="E341" t="str">
            <v>9/16" x 4' 11"</v>
          </cell>
          <cell r="G341" t="str">
            <v>EA</v>
          </cell>
          <cell r="J341" t="str">
            <v>I</v>
          </cell>
          <cell r="K341">
            <v>0.45</v>
          </cell>
          <cell r="L341">
            <v>19.12</v>
          </cell>
          <cell r="M341">
            <v>0.55000000000000004</v>
          </cell>
          <cell r="N341">
            <v>8.6039999999999992</v>
          </cell>
          <cell r="O341">
            <v>1.4500000000000001E-2</v>
          </cell>
          <cell r="P341">
            <v>0</v>
          </cell>
          <cell r="Q341">
            <v>0</v>
          </cell>
          <cell r="R341">
            <v>8.6184999999999992</v>
          </cell>
          <cell r="S341">
            <v>1</v>
          </cell>
          <cell r="T341">
            <v>2.64</v>
          </cell>
          <cell r="U341">
            <v>22.75</v>
          </cell>
          <cell r="V341">
            <v>0</v>
          </cell>
          <cell r="X341">
            <v>22.75</v>
          </cell>
          <cell r="Y341">
            <v>0.31120879120879136</v>
          </cell>
          <cell r="Z341" t="str">
            <v>new</v>
          </cell>
          <cell r="AA341" t="str">
            <v/>
          </cell>
          <cell r="AB341" t="str">
            <v>new</v>
          </cell>
          <cell r="AC341">
            <v>22.75</v>
          </cell>
          <cell r="AD341" t="str">
            <v>I</v>
          </cell>
          <cell r="AE341" t="e">
            <v>#N/A</v>
          </cell>
          <cell r="AF341" t="e">
            <v>#N/A</v>
          </cell>
          <cell r="AG341">
            <v>1</v>
          </cell>
          <cell r="AH341" t="e">
            <v>#N/A</v>
          </cell>
          <cell r="AI341">
            <v>0</v>
          </cell>
          <cell r="AJ341">
            <v>0</v>
          </cell>
          <cell r="AL341" t="e">
            <v>#N/A</v>
          </cell>
          <cell r="AM341" t="e">
            <v>#N/A</v>
          </cell>
          <cell r="AN341" t="str">
            <v/>
          </cell>
          <cell r="AO341" t="str">
            <v>x</v>
          </cell>
        </row>
        <row r="342">
          <cell r="B342" t="str">
            <v>SHKI15E200</v>
          </cell>
          <cell r="C342" t="str">
            <v>ECK-KI</v>
          </cell>
          <cell r="D342" t="str">
            <v>KI15E/200</v>
          </cell>
          <cell r="E342" t="str">
            <v>9/16" x 6' 7"</v>
          </cell>
          <cell r="G342" t="str">
            <v>EA</v>
          </cell>
          <cell r="J342" t="str">
            <v>I</v>
          </cell>
          <cell r="K342">
            <v>0.6</v>
          </cell>
          <cell r="L342">
            <v>25.49</v>
          </cell>
          <cell r="M342">
            <v>0.55000000000000004</v>
          </cell>
          <cell r="N342">
            <v>11.470499999999998</v>
          </cell>
          <cell r="O342">
            <v>1.6E-2</v>
          </cell>
          <cell r="P342">
            <v>0</v>
          </cell>
          <cell r="Q342">
            <v>0</v>
          </cell>
          <cell r="R342">
            <v>11.486499999999998</v>
          </cell>
          <cell r="S342">
            <v>1</v>
          </cell>
          <cell r="T342">
            <v>2.64</v>
          </cell>
          <cell r="U342">
            <v>30.32</v>
          </cell>
          <cell r="V342">
            <v>0.03</v>
          </cell>
          <cell r="X342">
            <v>30.35</v>
          </cell>
          <cell r="Y342">
            <v>0.31187659128351081</v>
          </cell>
          <cell r="Z342" t="str">
            <v>new</v>
          </cell>
          <cell r="AA342" t="str">
            <v/>
          </cell>
          <cell r="AB342" t="str">
            <v>new</v>
          </cell>
          <cell r="AC342">
            <v>30.35</v>
          </cell>
          <cell r="AD342" t="str">
            <v>I</v>
          </cell>
          <cell r="AE342" t="e">
            <v>#N/A</v>
          </cell>
          <cell r="AF342" t="e">
            <v>#N/A</v>
          </cell>
          <cell r="AG342">
            <v>1</v>
          </cell>
          <cell r="AH342" t="e">
            <v>#N/A</v>
          </cell>
          <cell r="AI342">
            <v>0</v>
          </cell>
          <cell r="AJ342">
            <v>0</v>
          </cell>
          <cell r="AL342" t="e">
            <v>#N/A</v>
          </cell>
          <cell r="AM342" t="e">
            <v>#N/A</v>
          </cell>
          <cell r="AN342" t="str">
            <v/>
          </cell>
          <cell r="AO342" t="str">
            <v>x</v>
          </cell>
        </row>
        <row r="343">
          <cell r="B343" t="str">
            <v>SHKI15E</v>
          </cell>
          <cell r="C343" t="str">
            <v>ECK-KI</v>
          </cell>
          <cell r="D343" t="str">
            <v>KI15E</v>
          </cell>
          <cell r="E343" t="str">
            <v>9/16" x 8'</v>
          </cell>
          <cell r="G343" t="str">
            <v>EA</v>
          </cell>
          <cell r="J343" t="str">
            <v>I</v>
          </cell>
          <cell r="K343">
            <v>0.75</v>
          </cell>
          <cell r="L343">
            <v>31.86</v>
          </cell>
          <cell r="M343">
            <v>0.55000000000000004</v>
          </cell>
          <cell r="N343">
            <v>14.336999999999998</v>
          </cell>
          <cell r="O343">
            <v>1.7500000000000002E-2</v>
          </cell>
          <cell r="P343">
            <v>0</v>
          </cell>
          <cell r="Q343">
            <v>0</v>
          </cell>
          <cell r="R343">
            <v>14.354499999999998</v>
          </cell>
          <cell r="S343">
            <v>1</v>
          </cell>
          <cell r="T343">
            <v>2.64</v>
          </cell>
          <cell r="U343">
            <v>37.9</v>
          </cell>
          <cell r="V343">
            <v>0</v>
          </cell>
          <cell r="X343">
            <v>37.9</v>
          </cell>
          <cell r="Y343">
            <v>0.31136963300551707</v>
          </cell>
          <cell r="Z343" t="str">
            <v>new</v>
          </cell>
          <cell r="AA343" t="str">
            <v/>
          </cell>
          <cell r="AB343" t="str">
            <v>new</v>
          </cell>
          <cell r="AC343">
            <v>37.9</v>
          </cell>
          <cell r="AD343" t="str">
            <v>I</v>
          </cell>
          <cell r="AE343" t="e">
            <v>#N/A</v>
          </cell>
          <cell r="AF343" t="e">
            <v>#N/A</v>
          </cell>
          <cell r="AG343">
            <v>1</v>
          </cell>
          <cell r="AH343" t="e">
            <v>#N/A</v>
          </cell>
          <cell r="AI343">
            <v>0</v>
          </cell>
          <cell r="AJ343">
            <v>0</v>
          </cell>
          <cell r="AL343" t="e">
            <v>#N/A</v>
          </cell>
          <cell r="AM343" t="e">
            <v>#N/A</v>
          </cell>
          <cell r="AN343" t="str">
            <v/>
          </cell>
          <cell r="AO343" t="str">
            <v>x</v>
          </cell>
        </row>
        <row r="344">
          <cell r="B344" t="str">
            <v>SHKI15E300</v>
          </cell>
          <cell r="C344" t="str">
            <v>ECK-KI</v>
          </cell>
          <cell r="D344" t="str">
            <v>KI15E/300</v>
          </cell>
          <cell r="E344" t="str">
            <v>9/16" x 10'</v>
          </cell>
          <cell r="G344" t="str">
            <v>EA</v>
          </cell>
          <cell r="J344" t="str">
            <v>I</v>
          </cell>
          <cell r="K344">
            <v>0.89</v>
          </cell>
          <cell r="L344">
            <v>38.229999999999997</v>
          </cell>
          <cell r="M344">
            <v>0.55000000000000004</v>
          </cell>
          <cell r="N344">
            <v>17.203499999999998</v>
          </cell>
          <cell r="O344">
            <v>1.89E-2</v>
          </cell>
          <cell r="P344">
            <v>0</v>
          </cell>
          <cell r="Q344">
            <v>0</v>
          </cell>
          <cell r="R344">
            <v>17.222399999999997</v>
          </cell>
          <cell r="S344">
            <v>1</v>
          </cell>
          <cell r="T344">
            <v>2.64</v>
          </cell>
          <cell r="U344">
            <v>45.47</v>
          </cell>
          <cell r="V344">
            <v>3.0000000000001137E-2</v>
          </cell>
          <cell r="X344">
            <v>45.5</v>
          </cell>
          <cell r="Y344">
            <v>0.31179220779220795</v>
          </cell>
          <cell r="Z344" t="str">
            <v>new</v>
          </cell>
          <cell r="AA344" t="str">
            <v/>
          </cell>
          <cell r="AB344" t="str">
            <v>new</v>
          </cell>
          <cell r="AC344">
            <v>45.5</v>
          </cell>
          <cell r="AD344" t="str">
            <v>I</v>
          </cell>
          <cell r="AE344" t="e">
            <v>#N/A</v>
          </cell>
          <cell r="AF344" t="e">
            <v>#N/A</v>
          </cell>
          <cell r="AG344">
            <v>1</v>
          </cell>
          <cell r="AH344" t="e">
            <v>#N/A</v>
          </cell>
          <cell r="AI344">
            <v>0</v>
          </cell>
          <cell r="AJ344">
            <v>0</v>
          </cell>
          <cell r="AL344" t="e">
            <v>#N/A</v>
          </cell>
          <cell r="AM344" t="e">
            <v>#N/A</v>
          </cell>
          <cell r="AN344" t="str">
            <v/>
          </cell>
          <cell r="AO344" t="str">
            <v>x</v>
          </cell>
        </row>
        <row r="345">
          <cell r="B345" t="str">
            <v>SHA45AGSG</v>
          </cell>
          <cell r="C345" t="str">
            <v>Jolly-Anod Alum - Walls</v>
          </cell>
          <cell r="D345" t="str">
            <v>A45AGSG</v>
          </cell>
          <cell r="E345" t="str">
            <v>3/16" x 8'</v>
          </cell>
          <cell r="G345" t="str">
            <v>EA</v>
          </cell>
          <cell r="J345" t="str">
            <v>I</v>
          </cell>
          <cell r="K345">
            <v>0.37</v>
          </cell>
          <cell r="L345">
            <v>13.76</v>
          </cell>
          <cell r="M345">
            <v>0.55000000000000004</v>
          </cell>
          <cell r="N345">
            <v>6.1919999999999993</v>
          </cell>
          <cell r="O345">
            <v>1.37E-2</v>
          </cell>
          <cell r="P345">
            <v>0</v>
          </cell>
          <cell r="Q345">
            <v>0</v>
          </cell>
          <cell r="R345">
            <v>6.2056999999999993</v>
          </cell>
          <cell r="S345">
            <v>1</v>
          </cell>
          <cell r="T345">
            <v>2.64</v>
          </cell>
          <cell r="U345">
            <v>16.38</v>
          </cell>
          <cell r="V345">
            <v>2.0000000000003126E-2</v>
          </cell>
          <cell r="X345">
            <v>16.399999999999999</v>
          </cell>
          <cell r="Y345">
            <v>0.31200665188470073</v>
          </cell>
          <cell r="Z345">
            <v>16.350000000000001</v>
          </cell>
          <cell r="AA345">
            <v>3.0000000000000001E-3</v>
          </cell>
          <cell r="AB345" t="str">
            <v>YES</v>
          </cell>
          <cell r="AC345">
            <v>16.399999999999999</v>
          </cell>
          <cell r="AD345" t="str">
            <v>I</v>
          </cell>
          <cell r="AE345" t="e">
            <v>#N/A</v>
          </cell>
          <cell r="AF345" t="e">
            <v>#N/A</v>
          </cell>
          <cell r="AG345">
            <v>1</v>
          </cell>
          <cell r="AH345" t="e">
            <v>#N/A</v>
          </cell>
          <cell r="AI345">
            <v>0</v>
          </cell>
          <cell r="AJ345">
            <v>0</v>
          </cell>
          <cell r="AL345" t="e">
            <v>#N/A</v>
          </cell>
          <cell r="AM345" t="e">
            <v>#N/A</v>
          </cell>
          <cell r="AN345" t="str">
            <v/>
          </cell>
          <cell r="AO345" t="str">
            <v>x</v>
          </cell>
        </row>
        <row r="346">
          <cell r="B346" t="str">
            <v>SHA60AGSG</v>
          </cell>
          <cell r="C346" t="str">
            <v>Jolly-Anod Alum - Walls</v>
          </cell>
          <cell r="D346" t="str">
            <v>A60AGSG</v>
          </cell>
          <cell r="E346" t="str">
            <v>1/4" x 8'</v>
          </cell>
          <cell r="G346" t="str">
            <v>EA</v>
          </cell>
          <cell r="J346" t="str">
            <v>I</v>
          </cell>
          <cell r="K346">
            <v>0.44</v>
          </cell>
          <cell r="L346">
            <v>14.55</v>
          </cell>
          <cell r="M346">
            <v>0.55000000000000004</v>
          </cell>
          <cell r="N346">
            <v>6.5474999999999994</v>
          </cell>
          <cell r="O346">
            <v>1.44E-2</v>
          </cell>
          <cell r="P346">
            <v>0</v>
          </cell>
          <cell r="Q346">
            <v>0</v>
          </cell>
          <cell r="R346">
            <v>6.5618999999999996</v>
          </cell>
          <cell r="S346">
            <v>1</v>
          </cell>
          <cell r="T346">
            <v>2.64</v>
          </cell>
          <cell r="U346">
            <v>17.32</v>
          </cell>
          <cell r="V346">
            <v>0.03</v>
          </cell>
          <cell r="X346">
            <v>17.350000000000001</v>
          </cell>
          <cell r="Y346">
            <v>0.31235001309929283</v>
          </cell>
          <cell r="Z346">
            <v>17.3</v>
          </cell>
          <cell r="AA346">
            <v>3.0000000000000001E-3</v>
          </cell>
          <cell r="AB346" t="str">
            <v>YES</v>
          </cell>
          <cell r="AC346">
            <v>17.350000000000001</v>
          </cell>
          <cell r="AD346" t="str">
            <v>I</v>
          </cell>
          <cell r="AE346" t="e">
            <v>#N/A</v>
          </cell>
          <cell r="AF346" t="e">
            <v>#N/A</v>
          </cell>
          <cell r="AG346">
            <v>1</v>
          </cell>
          <cell r="AH346" t="e">
            <v>#N/A</v>
          </cell>
          <cell r="AI346">
            <v>0</v>
          </cell>
          <cell r="AJ346">
            <v>0</v>
          </cell>
          <cell r="AL346" t="e">
            <v>#N/A</v>
          </cell>
          <cell r="AM346" t="e">
            <v>#N/A</v>
          </cell>
          <cell r="AN346" t="str">
            <v/>
          </cell>
          <cell r="AO346" t="str">
            <v>x</v>
          </cell>
        </row>
        <row r="347">
          <cell r="B347" t="str">
            <v>SHA80AGSG</v>
          </cell>
          <cell r="C347" t="str">
            <v>Jolly-Anod Alum - Walls</v>
          </cell>
          <cell r="D347" t="str">
            <v>A80AGSG</v>
          </cell>
          <cell r="E347" t="str">
            <v>5/16" x 8'</v>
          </cell>
          <cell r="G347" t="str">
            <v>EA</v>
          </cell>
          <cell r="H347" t="str">
            <v>Stock</v>
          </cell>
          <cell r="J347" t="str">
            <v>I</v>
          </cell>
          <cell r="K347">
            <v>0.48</v>
          </cell>
          <cell r="L347">
            <v>14.84</v>
          </cell>
          <cell r="M347">
            <v>0.55000000000000004</v>
          </cell>
          <cell r="N347">
            <v>6.677999999999999</v>
          </cell>
          <cell r="O347">
            <v>1.4800000000000001E-2</v>
          </cell>
          <cell r="P347">
            <v>0</v>
          </cell>
          <cell r="Q347">
            <v>0</v>
          </cell>
          <cell r="R347">
            <v>6.6927999999999992</v>
          </cell>
          <cell r="S347">
            <v>1</v>
          </cell>
          <cell r="T347">
            <v>2.64</v>
          </cell>
          <cell r="U347">
            <v>17.670000000000002</v>
          </cell>
          <cell r="V347">
            <v>3.0000000000001137E-2</v>
          </cell>
          <cell r="X347">
            <v>17.7</v>
          </cell>
          <cell r="Y347">
            <v>0.3125012840267079</v>
          </cell>
          <cell r="Z347">
            <v>17.649999999999999</v>
          </cell>
          <cell r="AA347">
            <v>3.0000000000000001E-3</v>
          </cell>
          <cell r="AB347" t="str">
            <v>YES</v>
          </cell>
          <cell r="AC347">
            <v>17.7</v>
          </cell>
          <cell r="AD347" t="str">
            <v>I</v>
          </cell>
          <cell r="AE347" t="e">
            <v>#N/A</v>
          </cell>
          <cell r="AF347" t="e">
            <v>#N/A</v>
          </cell>
          <cell r="AG347">
            <v>1</v>
          </cell>
          <cell r="AH347" t="e">
            <v>#N/A</v>
          </cell>
          <cell r="AI347">
            <v>0</v>
          </cell>
          <cell r="AJ347">
            <v>0</v>
          </cell>
          <cell r="AL347" t="e">
            <v>#N/A</v>
          </cell>
          <cell r="AM347" t="e">
            <v>#N/A</v>
          </cell>
          <cell r="AN347" t="str">
            <v/>
          </cell>
          <cell r="AO347" t="str">
            <v>x</v>
          </cell>
        </row>
        <row r="348">
          <cell r="B348" t="str">
            <v>SHA100AGSG</v>
          </cell>
          <cell r="C348" t="str">
            <v>Jolly-Anod Alum - Walls</v>
          </cell>
          <cell r="D348" t="str">
            <v>A100AGSG</v>
          </cell>
          <cell r="E348" t="str">
            <v>3/8" x 8'</v>
          </cell>
          <cell r="G348" t="str">
            <v>EA</v>
          </cell>
          <cell r="H348" t="str">
            <v>Stock</v>
          </cell>
          <cell r="J348" t="str">
            <v>I</v>
          </cell>
          <cell r="K348">
            <v>0.52</v>
          </cell>
          <cell r="L348">
            <v>15.93</v>
          </cell>
          <cell r="M348">
            <v>0.55000000000000004</v>
          </cell>
          <cell r="N348">
            <v>7.168499999999999</v>
          </cell>
          <cell r="O348">
            <v>1.5200000000000002E-2</v>
          </cell>
          <cell r="P348">
            <v>0</v>
          </cell>
          <cell r="Q348">
            <v>0</v>
          </cell>
          <cell r="R348">
            <v>7.1836999999999991</v>
          </cell>
          <cell r="S348">
            <v>1</v>
          </cell>
          <cell r="T348">
            <v>2.64</v>
          </cell>
          <cell r="U348">
            <v>18.96</v>
          </cell>
          <cell r="V348">
            <v>-0.01</v>
          </cell>
          <cell r="X348">
            <v>18.95</v>
          </cell>
          <cell r="Y348">
            <v>0.31075077956344466</v>
          </cell>
          <cell r="Z348">
            <v>18.95</v>
          </cell>
          <cell r="AA348" t="str">
            <v/>
          </cell>
          <cell r="AB348" t="str">
            <v/>
          </cell>
          <cell r="AC348">
            <v>18.95</v>
          </cell>
          <cell r="AD348" t="str">
            <v>I</v>
          </cell>
          <cell r="AE348" t="e">
            <v>#N/A</v>
          </cell>
          <cell r="AF348" t="e">
            <v>#N/A</v>
          </cell>
          <cell r="AG348">
            <v>1</v>
          </cell>
          <cell r="AH348" t="e">
            <v>#N/A</v>
          </cell>
          <cell r="AI348">
            <v>0</v>
          </cell>
          <cell r="AJ348">
            <v>0</v>
          </cell>
          <cell r="AL348" t="e">
            <v>#N/A</v>
          </cell>
          <cell r="AM348" t="e">
            <v>#N/A</v>
          </cell>
          <cell r="AN348" t="str">
            <v/>
          </cell>
          <cell r="AO348" t="str">
            <v>x</v>
          </cell>
        </row>
        <row r="349">
          <cell r="B349" t="str">
            <v>SHA125AGSG</v>
          </cell>
          <cell r="C349" t="str">
            <v>Jolly-Anod Alum - Walls</v>
          </cell>
          <cell r="D349" t="str">
            <v>A125AGSG</v>
          </cell>
          <cell r="E349" t="str">
            <v>1/2" x 8'</v>
          </cell>
          <cell r="G349" t="str">
            <v>EA</v>
          </cell>
          <cell r="J349" t="str">
            <v>I</v>
          </cell>
          <cell r="K349">
            <v>0.55000000000000004</v>
          </cell>
          <cell r="L349">
            <v>16.43</v>
          </cell>
          <cell r="M349">
            <v>0.55000000000000004</v>
          </cell>
          <cell r="N349">
            <v>7.3934999999999995</v>
          </cell>
          <cell r="O349">
            <v>1.55E-2</v>
          </cell>
          <cell r="P349">
            <v>0</v>
          </cell>
          <cell r="Q349">
            <v>0</v>
          </cell>
          <cell r="R349">
            <v>7.4089999999999998</v>
          </cell>
          <cell r="S349">
            <v>1</v>
          </cell>
          <cell r="T349">
            <v>2.64</v>
          </cell>
          <cell r="U349">
            <v>19.559999999999999</v>
          </cell>
          <cell r="V349">
            <v>-0.01</v>
          </cell>
          <cell r="X349">
            <v>19.55</v>
          </cell>
          <cell r="Y349">
            <v>0.31095094164147885</v>
          </cell>
          <cell r="Z349">
            <v>19.55</v>
          </cell>
          <cell r="AA349" t="str">
            <v/>
          </cell>
          <cell r="AB349" t="str">
            <v/>
          </cell>
          <cell r="AC349">
            <v>19.55</v>
          </cell>
          <cell r="AD349" t="str">
            <v>I</v>
          </cell>
          <cell r="AE349" t="e">
            <v>#N/A</v>
          </cell>
          <cell r="AF349" t="e">
            <v>#N/A</v>
          </cell>
          <cell r="AG349">
            <v>1</v>
          </cell>
          <cell r="AH349" t="e">
            <v>#N/A</v>
          </cell>
          <cell r="AI349">
            <v>0</v>
          </cell>
          <cell r="AJ349">
            <v>0</v>
          </cell>
          <cell r="AL349" t="e">
            <v>#N/A</v>
          </cell>
          <cell r="AM349" t="e">
            <v>#N/A</v>
          </cell>
          <cell r="AN349" t="str">
            <v/>
          </cell>
          <cell r="AO349" t="str">
            <v>x</v>
          </cell>
        </row>
        <row r="350">
          <cell r="B350" t="str">
            <v>SHA60ABGB</v>
          </cell>
          <cell r="C350" t="str">
            <v>Jolly-Anod Alum - Walls</v>
          </cell>
          <cell r="D350" t="str">
            <v>A60ABGB</v>
          </cell>
          <cell r="E350" t="str">
            <v>1/4" x 8'</v>
          </cell>
          <cell r="G350" t="str">
            <v>EA</v>
          </cell>
          <cell r="J350" t="str">
            <v>I</v>
          </cell>
          <cell r="K350">
            <v>0.47</v>
          </cell>
          <cell r="L350">
            <v>18.399999999999999</v>
          </cell>
          <cell r="M350">
            <v>0.55000000000000004</v>
          </cell>
          <cell r="N350">
            <v>8.2799999999999994</v>
          </cell>
          <cell r="O350">
            <v>1.4700000000000001E-2</v>
          </cell>
          <cell r="P350">
            <v>0</v>
          </cell>
          <cell r="Q350">
            <v>0</v>
          </cell>
          <cell r="R350">
            <v>8.2946999999999989</v>
          </cell>
          <cell r="S350">
            <v>1</v>
          </cell>
          <cell r="T350">
            <v>2.64</v>
          </cell>
          <cell r="U350">
            <v>21.9</v>
          </cell>
          <cell r="V350">
            <v>0</v>
          </cell>
          <cell r="X350">
            <v>21.9</v>
          </cell>
          <cell r="Y350">
            <v>0.31135740971357417</v>
          </cell>
          <cell r="Z350">
            <v>21.85</v>
          </cell>
          <cell r="AA350">
            <v>2E-3</v>
          </cell>
          <cell r="AB350" t="str">
            <v>YES</v>
          </cell>
          <cell r="AC350">
            <v>21.9</v>
          </cell>
          <cell r="AD350" t="str">
            <v>I</v>
          </cell>
          <cell r="AE350" t="e">
            <v>#N/A</v>
          </cell>
          <cell r="AF350" t="e">
            <v>#N/A</v>
          </cell>
          <cell r="AG350">
            <v>1</v>
          </cell>
          <cell r="AH350" t="e">
            <v>#N/A</v>
          </cell>
          <cell r="AI350">
            <v>0</v>
          </cell>
          <cell r="AJ350">
            <v>0</v>
          </cell>
          <cell r="AL350" t="e">
            <v>#N/A</v>
          </cell>
          <cell r="AM350" t="e">
            <v>#N/A</v>
          </cell>
          <cell r="AN350" t="str">
            <v/>
          </cell>
          <cell r="AO350" t="str">
            <v>x</v>
          </cell>
        </row>
        <row r="351">
          <cell r="B351" t="str">
            <v>SHA80ABGB</v>
          </cell>
          <cell r="C351" t="str">
            <v>Jolly-Anod Alum - Walls</v>
          </cell>
          <cell r="D351" t="str">
            <v>A80ABGB</v>
          </cell>
          <cell r="E351" t="str">
            <v>5/16" x 8'</v>
          </cell>
          <cell r="G351" t="str">
            <v>EA</v>
          </cell>
          <cell r="J351" t="str">
            <v>I</v>
          </cell>
          <cell r="K351">
            <v>0.52</v>
          </cell>
          <cell r="L351">
            <v>19.350000000000001</v>
          </cell>
          <cell r="M351">
            <v>0.55000000000000004</v>
          </cell>
          <cell r="N351">
            <v>8.7074999999999996</v>
          </cell>
          <cell r="O351">
            <v>1.5200000000000002E-2</v>
          </cell>
          <cell r="P351">
            <v>0</v>
          </cell>
          <cell r="Q351">
            <v>0</v>
          </cell>
          <cell r="R351">
            <v>8.7226999999999997</v>
          </cell>
          <cell r="S351">
            <v>1</v>
          </cell>
          <cell r="T351">
            <v>2.64</v>
          </cell>
          <cell r="U351">
            <v>23.03</v>
          </cell>
          <cell r="V351">
            <v>0.02</v>
          </cell>
          <cell r="X351">
            <v>23.05</v>
          </cell>
          <cell r="Y351">
            <v>0.31195424965490054</v>
          </cell>
          <cell r="Z351">
            <v>23</v>
          </cell>
          <cell r="AA351">
            <v>2E-3</v>
          </cell>
          <cell r="AB351" t="str">
            <v>YES</v>
          </cell>
          <cell r="AC351">
            <v>23.05</v>
          </cell>
          <cell r="AD351" t="str">
            <v>I</v>
          </cell>
          <cell r="AE351" t="e">
            <v>#N/A</v>
          </cell>
          <cell r="AF351" t="e">
            <v>#N/A</v>
          </cell>
          <cell r="AG351">
            <v>1</v>
          </cell>
          <cell r="AH351" t="e">
            <v>#N/A</v>
          </cell>
          <cell r="AI351">
            <v>0</v>
          </cell>
          <cell r="AJ351">
            <v>0</v>
          </cell>
          <cell r="AL351" t="e">
            <v>#N/A</v>
          </cell>
          <cell r="AM351" t="e">
            <v>#N/A</v>
          </cell>
          <cell r="AN351" t="str">
            <v/>
          </cell>
          <cell r="AO351" t="str">
            <v>x</v>
          </cell>
        </row>
        <row r="352">
          <cell r="B352" t="str">
            <v>SHA100ABGB</v>
          </cell>
          <cell r="C352" t="str">
            <v>Jolly-Anod Alum - Walls</v>
          </cell>
          <cell r="D352" t="str">
            <v>A100ABGB</v>
          </cell>
          <cell r="E352" t="str">
            <v>3/8" x 8'</v>
          </cell>
          <cell r="G352" t="str">
            <v>EA</v>
          </cell>
          <cell r="J352" t="str">
            <v>I</v>
          </cell>
          <cell r="K352">
            <v>0.56999999999999995</v>
          </cell>
          <cell r="L352">
            <v>20.329999999999998</v>
          </cell>
          <cell r="M352">
            <v>0.55000000000000004</v>
          </cell>
          <cell r="N352">
            <v>9.1484999999999985</v>
          </cell>
          <cell r="O352">
            <v>1.5699999999999999E-2</v>
          </cell>
          <cell r="P352">
            <v>0</v>
          </cell>
          <cell r="Q352">
            <v>0</v>
          </cell>
          <cell r="R352">
            <v>9.1641999999999992</v>
          </cell>
          <cell r="S352">
            <v>1</v>
          </cell>
          <cell r="T352">
            <v>2.64</v>
          </cell>
          <cell r="U352">
            <v>24.19</v>
          </cell>
          <cell r="V352">
            <v>1.0000000000005116E-2</v>
          </cell>
          <cell r="X352">
            <v>24.2</v>
          </cell>
          <cell r="Y352">
            <v>0.31148009015777617</v>
          </cell>
          <cell r="Z352">
            <v>24.15</v>
          </cell>
          <cell r="AA352">
            <v>2E-3</v>
          </cell>
          <cell r="AB352" t="str">
            <v>YES</v>
          </cell>
          <cell r="AC352">
            <v>24.2</v>
          </cell>
          <cell r="AD352" t="str">
            <v>I</v>
          </cell>
          <cell r="AE352" t="e">
            <v>#N/A</v>
          </cell>
          <cell r="AF352" t="e">
            <v>#N/A</v>
          </cell>
          <cell r="AG352">
            <v>1</v>
          </cell>
          <cell r="AH352" t="e">
            <v>#N/A</v>
          </cell>
          <cell r="AI352">
            <v>0</v>
          </cell>
          <cell r="AJ352">
            <v>0</v>
          </cell>
          <cell r="AL352" t="e">
            <v>#N/A</v>
          </cell>
          <cell r="AM352" t="e">
            <v>#N/A</v>
          </cell>
          <cell r="AN352" t="str">
            <v/>
          </cell>
          <cell r="AO352" t="str">
            <v>x</v>
          </cell>
        </row>
        <row r="353">
          <cell r="B353" t="str">
            <v>SHA125ABGB</v>
          </cell>
          <cell r="C353" t="str">
            <v>Jolly-Anod Alum - Walls</v>
          </cell>
          <cell r="D353" t="str">
            <v>A125ABGB</v>
          </cell>
          <cell r="E353" t="str">
            <v>1/2" x 8'</v>
          </cell>
          <cell r="G353" t="str">
            <v>EA</v>
          </cell>
          <cell r="J353" t="str">
            <v>I</v>
          </cell>
          <cell r="K353">
            <v>0.55000000000000004</v>
          </cell>
          <cell r="L353">
            <v>21.59</v>
          </cell>
          <cell r="M353">
            <v>0.55000000000000004</v>
          </cell>
          <cell r="N353">
            <v>9.7154999999999987</v>
          </cell>
          <cell r="O353">
            <v>1.55E-2</v>
          </cell>
          <cell r="P353">
            <v>0</v>
          </cell>
          <cell r="Q353">
            <v>0</v>
          </cell>
          <cell r="R353">
            <v>9.7309999999999981</v>
          </cell>
          <cell r="S353">
            <v>1</v>
          </cell>
          <cell r="T353">
            <v>2.64</v>
          </cell>
          <cell r="U353">
            <v>25.69</v>
          </cell>
          <cell r="V353">
            <v>1.0000000000005116E-2</v>
          </cell>
          <cell r="X353">
            <v>25.7</v>
          </cell>
          <cell r="Y353">
            <v>0.31156703218960047</v>
          </cell>
          <cell r="Z353">
            <v>25.65</v>
          </cell>
          <cell r="AA353">
            <v>2E-3</v>
          </cell>
          <cell r="AB353" t="str">
            <v>YES</v>
          </cell>
          <cell r="AC353">
            <v>25.7</v>
          </cell>
          <cell r="AD353" t="str">
            <v>I</v>
          </cell>
          <cell r="AE353" t="e">
            <v>#N/A</v>
          </cell>
          <cell r="AF353" t="e">
            <v>#N/A</v>
          </cell>
          <cell r="AG353">
            <v>1</v>
          </cell>
          <cell r="AH353" t="e">
            <v>#N/A</v>
          </cell>
          <cell r="AI353">
            <v>0</v>
          </cell>
          <cell r="AJ353">
            <v>0</v>
          </cell>
          <cell r="AL353" t="e">
            <v>#N/A</v>
          </cell>
          <cell r="AM353" t="e">
            <v>#N/A</v>
          </cell>
          <cell r="AN353" t="str">
            <v/>
          </cell>
          <cell r="AO353" t="str">
            <v>x</v>
          </cell>
        </row>
        <row r="354">
          <cell r="B354" t="str">
            <v>SHA60AMGB</v>
          </cell>
          <cell r="C354" t="str">
            <v>Jolly-Anod Alum - Walls</v>
          </cell>
          <cell r="D354" t="str">
            <v>A60AMGB</v>
          </cell>
          <cell r="E354" t="str">
            <v>1/4" x 8'</v>
          </cell>
          <cell r="G354" t="str">
            <v>EA</v>
          </cell>
          <cell r="J354" t="str">
            <v>I</v>
          </cell>
          <cell r="K354">
            <v>0.39</v>
          </cell>
          <cell r="L354">
            <v>16.41</v>
          </cell>
          <cell r="M354">
            <v>0.55000000000000004</v>
          </cell>
          <cell r="N354">
            <v>7.3844999999999992</v>
          </cell>
          <cell r="O354">
            <v>1.3900000000000001E-2</v>
          </cell>
          <cell r="P354">
            <v>0</v>
          </cell>
          <cell r="Q354">
            <v>0</v>
          </cell>
          <cell r="R354">
            <v>7.3983999999999988</v>
          </cell>
          <cell r="S354">
            <v>1</v>
          </cell>
          <cell r="T354">
            <v>2.64</v>
          </cell>
          <cell r="U354">
            <v>19.53</v>
          </cell>
          <cell r="V354">
            <v>0.02</v>
          </cell>
          <cell r="X354">
            <v>19.55</v>
          </cell>
          <cell r="Y354">
            <v>0.31193675889328082</v>
          </cell>
          <cell r="Z354">
            <v>19.5</v>
          </cell>
          <cell r="AA354">
            <v>3.0000000000000001E-3</v>
          </cell>
          <cell r="AB354" t="str">
            <v>YES</v>
          </cell>
          <cell r="AC354">
            <v>19.55</v>
          </cell>
          <cell r="AD354" t="str">
            <v>I</v>
          </cell>
          <cell r="AE354" t="e">
            <v>#N/A</v>
          </cell>
          <cell r="AF354" t="e">
            <v>#N/A</v>
          </cell>
          <cell r="AG354">
            <v>1</v>
          </cell>
          <cell r="AH354" t="e">
            <v>#N/A</v>
          </cell>
          <cell r="AI354">
            <v>0</v>
          </cell>
          <cell r="AJ354">
            <v>0</v>
          </cell>
          <cell r="AL354" t="e">
            <v>#N/A</v>
          </cell>
          <cell r="AM354" t="e">
            <v>#N/A</v>
          </cell>
          <cell r="AN354" t="str">
            <v/>
          </cell>
          <cell r="AO354" t="str">
            <v>x</v>
          </cell>
        </row>
        <row r="355">
          <cell r="B355" t="str">
            <v>SHA80AMGB</v>
          </cell>
          <cell r="C355" t="str">
            <v>Jolly-Anod Alum - Walls</v>
          </cell>
          <cell r="D355" t="str">
            <v>A80AMGB</v>
          </cell>
          <cell r="E355" t="str">
            <v>5/16" x 8'</v>
          </cell>
          <cell r="G355" t="str">
            <v>EA</v>
          </cell>
          <cell r="J355" t="str">
            <v>I</v>
          </cell>
          <cell r="K355">
            <v>0.51</v>
          </cell>
          <cell r="L355">
            <v>16.97</v>
          </cell>
          <cell r="M355">
            <v>0.55000000000000004</v>
          </cell>
          <cell r="N355">
            <v>7.636499999999999</v>
          </cell>
          <cell r="O355">
            <v>1.5100000000000001E-2</v>
          </cell>
          <cell r="P355">
            <v>0</v>
          </cell>
          <cell r="Q355">
            <v>0</v>
          </cell>
          <cell r="R355">
            <v>7.6515999999999993</v>
          </cell>
          <cell r="S355">
            <v>1</v>
          </cell>
          <cell r="T355">
            <v>2.64</v>
          </cell>
          <cell r="U355">
            <v>20.2</v>
          </cell>
          <cell r="V355">
            <v>0</v>
          </cell>
          <cell r="X355">
            <v>20.2</v>
          </cell>
          <cell r="Y355">
            <v>0.31128712871287145</v>
          </cell>
          <cell r="Z355">
            <v>20.149999999999999</v>
          </cell>
          <cell r="AA355">
            <v>2E-3</v>
          </cell>
          <cell r="AB355" t="str">
            <v>YES</v>
          </cell>
          <cell r="AC355">
            <v>20.2</v>
          </cell>
          <cell r="AD355" t="str">
            <v>I</v>
          </cell>
          <cell r="AE355" t="e">
            <v>#N/A</v>
          </cell>
          <cell r="AF355" t="e">
            <v>#N/A</v>
          </cell>
          <cell r="AG355">
            <v>1</v>
          </cell>
          <cell r="AH355" t="e">
            <v>#N/A</v>
          </cell>
          <cell r="AI355">
            <v>0</v>
          </cell>
          <cell r="AJ355">
            <v>0</v>
          </cell>
          <cell r="AL355" t="e">
            <v>#N/A</v>
          </cell>
          <cell r="AM355" t="e">
            <v>#N/A</v>
          </cell>
          <cell r="AN355" t="str">
            <v/>
          </cell>
          <cell r="AO355" t="str">
            <v>x</v>
          </cell>
        </row>
        <row r="356">
          <cell r="B356" t="str">
            <v>SHA100AMGB</v>
          </cell>
          <cell r="C356" t="str">
            <v>Jolly-Anod Alum - Walls</v>
          </cell>
          <cell r="D356" t="str">
            <v>A100AMGB</v>
          </cell>
          <cell r="E356" t="str">
            <v>3/8" x 8'</v>
          </cell>
          <cell r="G356" t="str">
            <v>EA</v>
          </cell>
          <cell r="J356" t="str">
            <v>I</v>
          </cell>
          <cell r="K356">
            <v>0.6</v>
          </cell>
          <cell r="L356">
            <v>18.21</v>
          </cell>
          <cell r="M356">
            <v>0.55000000000000004</v>
          </cell>
          <cell r="N356">
            <v>8.1944999999999997</v>
          </cell>
          <cell r="O356">
            <v>1.6E-2</v>
          </cell>
          <cell r="P356">
            <v>0</v>
          </cell>
          <cell r="Q356">
            <v>0</v>
          </cell>
          <cell r="R356">
            <v>8.2104999999999997</v>
          </cell>
          <cell r="S356">
            <v>1</v>
          </cell>
          <cell r="T356">
            <v>2.64</v>
          </cell>
          <cell r="U356">
            <v>21.68</v>
          </cell>
          <cell r="V356">
            <v>2.0000000000003126E-2</v>
          </cell>
          <cell r="X356">
            <v>21.7</v>
          </cell>
          <cell r="Y356">
            <v>0.3120653540008379</v>
          </cell>
          <cell r="Z356">
            <v>21.65</v>
          </cell>
          <cell r="AA356">
            <v>2E-3</v>
          </cell>
          <cell r="AB356" t="str">
            <v>YES</v>
          </cell>
          <cell r="AC356">
            <v>21.7</v>
          </cell>
          <cell r="AD356" t="str">
            <v>I</v>
          </cell>
          <cell r="AE356" t="e">
            <v>#N/A</v>
          </cell>
          <cell r="AF356" t="e">
            <v>#N/A</v>
          </cell>
          <cell r="AG356">
            <v>1</v>
          </cell>
          <cell r="AH356" t="e">
            <v>#N/A</v>
          </cell>
          <cell r="AI356">
            <v>0</v>
          </cell>
          <cell r="AJ356">
            <v>0</v>
          </cell>
          <cell r="AL356" t="e">
            <v>#N/A</v>
          </cell>
          <cell r="AM356" t="e">
            <v>#N/A</v>
          </cell>
          <cell r="AN356" t="str">
            <v/>
          </cell>
          <cell r="AO356" t="str">
            <v>x</v>
          </cell>
        </row>
        <row r="357">
          <cell r="B357" t="str">
            <v>SHA125AMGB</v>
          </cell>
          <cell r="C357" t="str">
            <v>Jolly-Anod Alum - Walls</v>
          </cell>
          <cell r="D357" t="str">
            <v>A125AMGB</v>
          </cell>
          <cell r="E357" t="str">
            <v>1/2" x 8'</v>
          </cell>
          <cell r="G357" t="str">
            <v>EA</v>
          </cell>
          <cell r="J357" t="str">
            <v>I</v>
          </cell>
          <cell r="K357">
            <v>0.52</v>
          </cell>
          <cell r="L357">
            <v>19.18</v>
          </cell>
          <cell r="M357">
            <v>0.55000000000000004</v>
          </cell>
          <cell r="N357">
            <v>8.6309999999999985</v>
          </cell>
          <cell r="O357">
            <v>1.5200000000000002E-2</v>
          </cell>
          <cell r="P357">
            <v>0</v>
          </cell>
          <cell r="Q357">
            <v>0</v>
          </cell>
          <cell r="R357">
            <v>8.6461999999999986</v>
          </cell>
          <cell r="S357">
            <v>1</v>
          </cell>
          <cell r="T357">
            <v>2.64</v>
          </cell>
          <cell r="U357">
            <v>22.83</v>
          </cell>
          <cell r="V357">
            <v>0.02</v>
          </cell>
          <cell r="X357">
            <v>22.85</v>
          </cell>
          <cell r="Y357">
            <v>0.31201909687686519</v>
          </cell>
          <cell r="Z357">
            <v>22.8</v>
          </cell>
          <cell r="AA357">
            <v>2E-3</v>
          </cell>
          <cell r="AB357" t="str">
            <v>YES</v>
          </cell>
          <cell r="AC357">
            <v>22.85</v>
          </cell>
          <cell r="AD357" t="str">
            <v>I</v>
          </cell>
          <cell r="AE357" t="e">
            <v>#N/A</v>
          </cell>
          <cell r="AF357" t="e">
            <v>#N/A</v>
          </cell>
          <cell r="AG357">
            <v>1</v>
          </cell>
          <cell r="AH357" t="e">
            <v>#N/A</v>
          </cell>
          <cell r="AI357">
            <v>0</v>
          </cell>
          <cell r="AJ357">
            <v>0</v>
          </cell>
          <cell r="AL357" t="e">
            <v>#N/A</v>
          </cell>
          <cell r="AM357" t="e">
            <v>#N/A</v>
          </cell>
          <cell r="AN357" t="str">
            <v/>
          </cell>
          <cell r="AO357" t="str">
            <v>x</v>
          </cell>
        </row>
        <row r="358">
          <cell r="B358" t="str">
            <v>SHA60ACGB</v>
          </cell>
          <cell r="C358" t="str">
            <v>Jolly-Anod Alum - Walls</v>
          </cell>
          <cell r="D358" t="str">
            <v>A60ACGB</v>
          </cell>
          <cell r="E358" t="str">
            <v>1/4" x 8'</v>
          </cell>
          <cell r="G358" t="str">
            <v>EA</v>
          </cell>
          <cell r="J358" t="str">
            <v>I</v>
          </cell>
          <cell r="K358">
            <v>0.44</v>
          </cell>
          <cell r="L358">
            <v>15.56</v>
          </cell>
          <cell r="M358">
            <v>0.55000000000000004</v>
          </cell>
          <cell r="N358">
            <v>7.0019999999999998</v>
          </cell>
          <cell r="O358">
            <v>1.44E-2</v>
          </cell>
          <cell r="P358">
            <v>0</v>
          </cell>
          <cell r="Q358">
            <v>0</v>
          </cell>
          <cell r="R358">
            <v>7.0164</v>
          </cell>
          <cell r="S358">
            <v>1</v>
          </cell>
          <cell r="T358">
            <v>2.64</v>
          </cell>
          <cell r="U358">
            <v>18.52</v>
          </cell>
          <cell r="V358">
            <v>0.03</v>
          </cell>
          <cell r="X358">
            <v>18.55</v>
          </cell>
          <cell r="Y358">
            <v>0.31228620436167609</v>
          </cell>
          <cell r="Z358">
            <v>18.5</v>
          </cell>
          <cell r="AA358">
            <v>3.0000000000000001E-3</v>
          </cell>
          <cell r="AB358" t="str">
            <v>YES</v>
          </cell>
          <cell r="AC358">
            <v>18.55</v>
          </cell>
          <cell r="AD358" t="str">
            <v>I</v>
          </cell>
          <cell r="AE358" t="e">
            <v>#N/A</v>
          </cell>
          <cell r="AF358" t="e">
            <v>#N/A</v>
          </cell>
          <cell r="AG358">
            <v>1</v>
          </cell>
          <cell r="AH358" t="e">
            <v>#N/A</v>
          </cell>
          <cell r="AI358">
            <v>0</v>
          </cell>
          <cell r="AJ358">
            <v>0</v>
          </cell>
          <cell r="AL358" t="e">
            <v>#N/A</v>
          </cell>
          <cell r="AM358" t="e">
            <v>#N/A</v>
          </cell>
          <cell r="AN358" t="str">
            <v/>
          </cell>
          <cell r="AO358" t="str">
            <v>x</v>
          </cell>
        </row>
        <row r="359">
          <cell r="B359" t="str">
            <v>SHA80ACGB</v>
          </cell>
          <cell r="C359" t="str">
            <v>Jolly-Anod Alum - Walls</v>
          </cell>
          <cell r="D359" t="str">
            <v>A80ACGB</v>
          </cell>
          <cell r="E359" t="str">
            <v>5/16" x 8'</v>
          </cell>
          <cell r="G359" t="str">
            <v>EA</v>
          </cell>
          <cell r="J359" t="str">
            <v>I</v>
          </cell>
          <cell r="K359">
            <v>0.52</v>
          </cell>
          <cell r="L359">
            <v>16</v>
          </cell>
          <cell r="M359">
            <v>0.55000000000000004</v>
          </cell>
          <cell r="N359">
            <v>7.1999999999999993</v>
          </cell>
          <cell r="O359">
            <v>1.5200000000000002E-2</v>
          </cell>
          <cell r="P359">
            <v>0</v>
          </cell>
          <cell r="Q359">
            <v>0</v>
          </cell>
          <cell r="R359">
            <v>7.2151999999999994</v>
          </cell>
          <cell r="S359">
            <v>1</v>
          </cell>
          <cell r="T359">
            <v>2.64</v>
          </cell>
          <cell r="U359">
            <v>19.05</v>
          </cell>
          <cell r="V359">
            <v>0</v>
          </cell>
          <cell r="X359">
            <v>19.05</v>
          </cell>
          <cell r="Y359">
            <v>0.31136244333094737</v>
          </cell>
          <cell r="Z359">
            <v>19</v>
          </cell>
          <cell r="AA359">
            <v>3.0000000000000001E-3</v>
          </cell>
          <cell r="AB359" t="str">
            <v>YES</v>
          </cell>
          <cell r="AC359">
            <v>19.05</v>
          </cell>
          <cell r="AD359" t="str">
            <v>I</v>
          </cell>
          <cell r="AE359" t="e">
            <v>#N/A</v>
          </cell>
          <cell r="AF359" t="e">
            <v>#N/A</v>
          </cell>
          <cell r="AG359">
            <v>1</v>
          </cell>
          <cell r="AH359" t="e">
            <v>#N/A</v>
          </cell>
          <cell r="AI359">
            <v>0</v>
          </cell>
          <cell r="AJ359">
            <v>0</v>
          </cell>
          <cell r="AL359" t="e">
            <v>#N/A</v>
          </cell>
          <cell r="AM359" t="e">
            <v>#N/A</v>
          </cell>
          <cell r="AN359" t="str">
            <v/>
          </cell>
          <cell r="AO359" t="str">
            <v>x</v>
          </cell>
        </row>
        <row r="360">
          <cell r="B360" t="str">
            <v>SHA100ACGB</v>
          </cell>
          <cell r="C360" t="str">
            <v>Jolly-Anod Alum - Walls</v>
          </cell>
          <cell r="D360" t="str">
            <v>A100ACGB</v>
          </cell>
          <cell r="E360" t="str">
            <v>3/8" x 8'</v>
          </cell>
          <cell r="G360" t="str">
            <v>EA</v>
          </cell>
          <cell r="J360" t="str">
            <v>I</v>
          </cell>
          <cell r="K360">
            <v>0.52</v>
          </cell>
          <cell r="L360">
            <v>17.7</v>
          </cell>
          <cell r="M360">
            <v>0.55000000000000004</v>
          </cell>
          <cell r="N360">
            <v>7.964999999999999</v>
          </cell>
          <cell r="O360">
            <v>1.5200000000000002E-2</v>
          </cell>
          <cell r="P360">
            <v>0</v>
          </cell>
          <cell r="Q360">
            <v>0</v>
          </cell>
          <cell r="R360">
            <v>7.9801999999999991</v>
          </cell>
          <cell r="S360">
            <v>1</v>
          </cell>
          <cell r="T360">
            <v>2.64</v>
          </cell>
          <cell r="U360">
            <v>21.07</v>
          </cell>
          <cell r="V360">
            <v>3.0000000000001137E-2</v>
          </cell>
          <cell r="X360">
            <v>21.1</v>
          </cell>
          <cell r="Y360">
            <v>0.31234812580784166</v>
          </cell>
          <cell r="Z360">
            <v>21.05</v>
          </cell>
          <cell r="AA360">
            <v>2E-3</v>
          </cell>
          <cell r="AB360" t="str">
            <v>YES</v>
          </cell>
          <cell r="AC360">
            <v>21.1</v>
          </cell>
          <cell r="AD360" t="str">
            <v>I</v>
          </cell>
          <cell r="AE360" t="e">
            <v>#N/A</v>
          </cell>
          <cell r="AF360" t="e">
            <v>#N/A</v>
          </cell>
          <cell r="AG360">
            <v>1</v>
          </cell>
          <cell r="AH360" t="e">
            <v>#N/A</v>
          </cell>
          <cell r="AI360">
            <v>0</v>
          </cell>
          <cell r="AJ360">
            <v>0</v>
          </cell>
          <cell r="AL360" t="e">
            <v>#N/A</v>
          </cell>
          <cell r="AM360" t="e">
            <v>#N/A</v>
          </cell>
          <cell r="AN360" t="str">
            <v/>
          </cell>
          <cell r="AO360" t="str">
            <v>x</v>
          </cell>
        </row>
        <row r="361">
          <cell r="B361" t="str">
            <v>SHA125ACGB</v>
          </cell>
          <cell r="C361" t="str">
            <v>Jolly-Anod Alum - Walls</v>
          </cell>
          <cell r="D361" t="str">
            <v>A125ACGB</v>
          </cell>
          <cell r="E361" t="str">
            <v>1/2" x 8'</v>
          </cell>
          <cell r="G361" t="str">
            <v>EA</v>
          </cell>
          <cell r="J361" t="str">
            <v>I</v>
          </cell>
          <cell r="K361">
            <v>0.56999999999999995</v>
          </cell>
          <cell r="L361">
            <v>18.68</v>
          </cell>
          <cell r="M361">
            <v>0.55000000000000004</v>
          </cell>
          <cell r="N361">
            <v>8.4059999999999988</v>
          </cell>
          <cell r="O361">
            <v>1.5699999999999999E-2</v>
          </cell>
          <cell r="P361">
            <v>0</v>
          </cell>
          <cell r="Q361">
            <v>0</v>
          </cell>
          <cell r="R361">
            <v>8.4216999999999995</v>
          </cell>
          <cell r="S361">
            <v>1</v>
          </cell>
          <cell r="T361">
            <v>2.64</v>
          </cell>
          <cell r="U361">
            <v>22.23</v>
          </cell>
          <cell r="V361">
            <v>0.02</v>
          </cell>
          <cell r="X361">
            <v>22.25</v>
          </cell>
          <cell r="Y361">
            <v>0.31181205311542398</v>
          </cell>
          <cell r="Z361">
            <v>22.2</v>
          </cell>
          <cell r="AA361">
            <v>2E-3</v>
          </cell>
          <cell r="AB361" t="str">
            <v>YES</v>
          </cell>
          <cell r="AC361">
            <v>22.25</v>
          </cell>
          <cell r="AD361" t="str">
            <v>I</v>
          </cell>
          <cell r="AE361" t="e">
            <v>#N/A</v>
          </cell>
          <cell r="AF361" t="e">
            <v>#N/A</v>
          </cell>
          <cell r="AG361">
            <v>1</v>
          </cell>
          <cell r="AH361" t="e">
            <v>#N/A</v>
          </cell>
          <cell r="AI361">
            <v>0</v>
          </cell>
          <cell r="AJ361">
            <v>0</v>
          </cell>
          <cell r="AL361" t="e">
            <v>#N/A</v>
          </cell>
          <cell r="AM361" t="e">
            <v>#N/A</v>
          </cell>
          <cell r="AN361" t="str">
            <v/>
          </cell>
          <cell r="AO361" t="str">
            <v>x</v>
          </cell>
        </row>
        <row r="362">
          <cell r="B362" t="str">
            <v>SHA60AKGB</v>
          </cell>
          <cell r="C362" t="str">
            <v>Jolly-Anod Alum - Walls</v>
          </cell>
          <cell r="D362" t="str">
            <v>A60AKGB</v>
          </cell>
          <cell r="E362" t="str">
            <v>1/4" x 8'</v>
          </cell>
          <cell r="G362" t="str">
            <v>EA</v>
          </cell>
          <cell r="J362" t="str">
            <v>I</v>
          </cell>
          <cell r="K362">
            <v>0.4</v>
          </cell>
          <cell r="L362">
            <v>17.22</v>
          </cell>
          <cell r="M362">
            <v>0.55000000000000004</v>
          </cell>
          <cell r="N362">
            <v>7.7489999999999988</v>
          </cell>
          <cell r="O362">
            <v>1.4E-2</v>
          </cell>
          <cell r="P362">
            <v>0</v>
          </cell>
          <cell r="Q362">
            <v>0</v>
          </cell>
          <cell r="R362">
            <v>7.762999999999999</v>
          </cell>
          <cell r="S362">
            <v>1</v>
          </cell>
          <cell r="T362">
            <v>2.64</v>
          </cell>
          <cell r="U362">
            <v>20.49</v>
          </cell>
          <cell r="V362">
            <v>1.0000000000005116E-2</v>
          </cell>
          <cell r="X362">
            <v>20.5</v>
          </cell>
          <cell r="Y362">
            <v>0.31148558758314865</v>
          </cell>
          <cell r="Z362">
            <v>20.45</v>
          </cell>
          <cell r="AA362">
            <v>2E-3</v>
          </cell>
          <cell r="AB362" t="str">
            <v>YES</v>
          </cell>
          <cell r="AC362">
            <v>20.5</v>
          </cell>
          <cell r="AD362" t="str">
            <v>I</v>
          </cell>
          <cell r="AE362" t="e">
            <v>#N/A</v>
          </cell>
          <cell r="AF362" t="e">
            <v>#N/A</v>
          </cell>
          <cell r="AG362">
            <v>1</v>
          </cell>
          <cell r="AH362" t="e">
            <v>#N/A</v>
          </cell>
          <cell r="AI362">
            <v>0</v>
          </cell>
          <cell r="AJ362">
            <v>0</v>
          </cell>
          <cell r="AL362" t="e">
            <v>#N/A</v>
          </cell>
          <cell r="AM362" t="e">
            <v>#N/A</v>
          </cell>
          <cell r="AN362" t="str">
            <v/>
          </cell>
          <cell r="AO362" t="str">
            <v>x</v>
          </cell>
        </row>
        <row r="363">
          <cell r="B363" t="str">
            <v>SHA80AKGB</v>
          </cell>
          <cell r="C363" t="str">
            <v>Jolly-Anod Alum - Walls</v>
          </cell>
          <cell r="D363" t="str">
            <v>A80AKGB</v>
          </cell>
          <cell r="E363" t="str">
            <v>5/16" x 8'</v>
          </cell>
          <cell r="G363" t="str">
            <v>EA</v>
          </cell>
          <cell r="J363" t="str">
            <v>I</v>
          </cell>
          <cell r="K363">
            <v>0.51</v>
          </cell>
          <cell r="L363">
            <v>17.760000000000002</v>
          </cell>
          <cell r="M363">
            <v>0.55000000000000004</v>
          </cell>
          <cell r="N363">
            <v>7.992</v>
          </cell>
          <cell r="O363">
            <v>1.5100000000000001E-2</v>
          </cell>
          <cell r="P363">
            <v>0</v>
          </cell>
          <cell r="Q363">
            <v>0</v>
          </cell>
          <cell r="R363">
            <v>8.0070999999999994</v>
          </cell>
          <cell r="S363">
            <v>1</v>
          </cell>
          <cell r="T363">
            <v>2.64</v>
          </cell>
          <cell r="U363">
            <v>21.14</v>
          </cell>
          <cell r="V363">
            <v>0.01</v>
          </cell>
          <cell r="X363">
            <v>21.15</v>
          </cell>
          <cell r="Y363">
            <v>0.31166129378895341</v>
          </cell>
          <cell r="Z363">
            <v>21.1</v>
          </cell>
          <cell r="AA363">
            <v>2E-3</v>
          </cell>
          <cell r="AB363" t="str">
            <v>YES</v>
          </cell>
          <cell r="AC363">
            <v>21.15</v>
          </cell>
          <cell r="AD363" t="str">
            <v>I</v>
          </cell>
          <cell r="AE363" t="e">
            <v>#N/A</v>
          </cell>
          <cell r="AF363" t="e">
            <v>#N/A</v>
          </cell>
          <cell r="AG363">
            <v>1</v>
          </cell>
          <cell r="AH363" t="e">
            <v>#N/A</v>
          </cell>
          <cell r="AI363">
            <v>0</v>
          </cell>
          <cell r="AJ363">
            <v>0</v>
          </cell>
          <cell r="AL363" t="e">
            <v>#N/A</v>
          </cell>
          <cell r="AM363" t="e">
            <v>#N/A</v>
          </cell>
          <cell r="AN363" t="str">
            <v/>
          </cell>
          <cell r="AO363" t="str">
            <v>x</v>
          </cell>
        </row>
        <row r="364">
          <cell r="B364" t="str">
            <v>SHA100AKGB</v>
          </cell>
          <cell r="C364" t="str">
            <v>Jolly-Anod Alum - Walls</v>
          </cell>
          <cell r="D364" t="str">
            <v>A100AKGB</v>
          </cell>
          <cell r="E364" t="str">
            <v>3/8" x 8'</v>
          </cell>
          <cell r="G364" t="str">
            <v>EA</v>
          </cell>
          <cell r="J364" t="str">
            <v>I</v>
          </cell>
          <cell r="K364">
            <v>0.52</v>
          </cell>
          <cell r="L364">
            <v>18.13</v>
          </cell>
          <cell r="M364">
            <v>0.55000000000000004</v>
          </cell>
          <cell r="N364">
            <v>8.1584999999999983</v>
          </cell>
          <cell r="O364">
            <v>1.5200000000000002E-2</v>
          </cell>
          <cell r="P364">
            <v>0</v>
          </cell>
          <cell r="Q364">
            <v>0</v>
          </cell>
          <cell r="R364">
            <v>8.1736999999999984</v>
          </cell>
          <cell r="S364">
            <v>1</v>
          </cell>
          <cell r="T364">
            <v>2.64</v>
          </cell>
          <cell r="U364">
            <v>21.58</v>
          </cell>
          <cell r="V364">
            <v>2.0000000000003126E-2</v>
          </cell>
          <cell r="X364">
            <v>21.6</v>
          </cell>
          <cell r="Y364">
            <v>0.31197811447811474</v>
          </cell>
          <cell r="Z364">
            <v>21.55</v>
          </cell>
          <cell r="AA364">
            <v>2E-3</v>
          </cell>
          <cell r="AB364" t="str">
            <v>YES</v>
          </cell>
          <cell r="AC364">
            <v>21.6</v>
          </cell>
          <cell r="AD364" t="str">
            <v>I</v>
          </cell>
          <cell r="AE364" t="e">
            <v>#N/A</v>
          </cell>
          <cell r="AF364" t="e">
            <v>#N/A</v>
          </cell>
          <cell r="AG364">
            <v>1</v>
          </cell>
          <cell r="AH364" t="e">
            <v>#N/A</v>
          </cell>
          <cell r="AI364">
            <v>0</v>
          </cell>
          <cell r="AJ364">
            <v>0</v>
          </cell>
          <cell r="AL364" t="e">
            <v>#N/A</v>
          </cell>
          <cell r="AM364" t="e">
            <v>#N/A</v>
          </cell>
          <cell r="AN364" t="str">
            <v/>
          </cell>
          <cell r="AO364" t="str">
            <v>x</v>
          </cell>
        </row>
        <row r="365">
          <cell r="B365" t="str">
            <v>SHA125AKGB</v>
          </cell>
          <cell r="C365" t="str">
            <v>Jolly-Anod Alum - Walls</v>
          </cell>
          <cell r="D365" t="str">
            <v>A125AKGB</v>
          </cell>
          <cell r="E365" t="str">
            <v>1/2" x 8'</v>
          </cell>
          <cell r="G365" t="str">
            <v>EA</v>
          </cell>
          <cell r="J365" t="str">
            <v>I</v>
          </cell>
          <cell r="K365">
            <v>0.53</v>
          </cell>
          <cell r="L365">
            <v>18.559999999999999</v>
          </cell>
          <cell r="M365">
            <v>0.55000000000000004</v>
          </cell>
          <cell r="N365">
            <v>8.3519999999999985</v>
          </cell>
          <cell r="O365">
            <v>1.5300000000000001E-2</v>
          </cell>
          <cell r="P365">
            <v>0</v>
          </cell>
          <cell r="Q365">
            <v>0</v>
          </cell>
          <cell r="R365">
            <v>8.3672999999999984</v>
          </cell>
          <cell r="S365">
            <v>1</v>
          </cell>
          <cell r="T365">
            <v>2.64</v>
          </cell>
          <cell r="U365">
            <v>22.09</v>
          </cell>
          <cell r="V365">
            <v>1.0000000000005116E-2</v>
          </cell>
          <cell r="X365">
            <v>22.1</v>
          </cell>
          <cell r="Y365">
            <v>0.31161661867544238</v>
          </cell>
          <cell r="Z365">
            <v>22.05</v>
          </cell>
          <cell r="AA365">
            <v>2E-3</v>
          </cell>
          <cell r="AB365" t="str">
            <v>YES</v>
          </cell>
          <cell r="AC365">
            <v>22.1</v>
          </cell>
          <cell r="AD365" t="str">
            <v>I</v>
          </cell>
          <cell r="AE365" t="e">
            <v>#N/A</v>
          </cell>
          <cell r="AF365" t="e">
            <v>#N/A</v>
          </cell>
          <cell r="AG365">
            <v>1</v>
          </cell>
          <cell r="AH365" t="e">
            <v>#N/A</v>
          </cell>
          <cell r="AI365">
            <v>0</v>
          </cell>
          <cell r="AJ365">
            <v>0</v>
          </cell>
          <cell r="AL365" t="e">
            <v>#N/A</v>
          </cell>
          <cell r="AM365" t="e">
            <v>#N/A</v>
          </cell>
          <cell r="AN365" t="str">
            <v/>
          </cell>
          <cell r="AO365" t="str">
            <v>x</v>
          </cell>
        </row>
        <row r="366">
          <cell r="B366" t="str">
            <v>SHA60AGRB</v>
          </cell>
          <cell r="C366" t="str">
            <v>Jolly-Anod Alum - Walls</v>
          </cell>
          <cell r="D366" t="str">
            <v>A60AGRB</v>
          </cell>
          <cell r="E366" t="str">
            <v>1/4" x 8'</v>
          </cell>
          <cell r="G366" t="str">
            <v>EA</v>
          </cell>
          <cell r="J366" t="str">
            <v>I</v>
          </cell>
          <cell r="K366">
            <v>0.44</v>
          </cell>
          <cell r="L366">
            <v>18.399999999999999</v>
          </cell>
          <cell r="M366">
            <v>0.55000000000000004</v>
          </cell>
          <cell r="N366">
            <v>8.2799999999999994</v>
          </cell>
          <cell r="O366">
            <v>1.44E-2</v>
          </cell>
          <cell r="P366">
            <v>0</v>
          </cell>
          <cell r="Q366">
            <v>0</v>
          </cell>
          <cell r="R366">
            <v>8.2943999999999996</v>
          </cell>
          <cell r="S366">
            <v>1</v>
          </cell>
          <cell r="T366">
            <v>2.64</v>
          </cell>
          <cell r="U366">
            <v>21.9</v>
          </cell>
          <cell r="V366">
            <v>0</v>
          </cell>
          <cell r="X366">
            <v>21.9</v>
          </cell>
          <cell r="Y366">
            <v>0.31138231631382318</v>
          </cell>
          <cell r="Z366">
            <v>21.85</v>
          </cell>
          <cell r="AA366">
            <v>2E-3</v>
          </cell>
          <cell r="AB366" t="str">
            <v>YES</v>
          </cell>
          <cell r="AC366">
            <v>21.9</v>
          </cell>
          <cell r="AD366" t="str">
            <v>I</v>
          </cell>
          <cell r="AE366" t="e">
            <v>#N/A</v>
          </cell>
          <cell r="AF366" t="e">
            <v>#N/A</v>
          </cell>
          <cell r="AG366">
            <v>1</v>
          </cell>
          <cell r="AH366" t="e">
            <v>#N/A</v>
          </cell>
          <cell r="AI366">
            <v>0</v>
          </cell>
          <cell r="AJ366">
            <v>0</v>
          </cell>
          <cell r="AL366" t="e">
            <v>#N/A</v>
          </cell>
          <cell r="AM366" t="e">
            <v>#N/A</v>
          </cell>
          <cell r="AN366" t="str">
            <v/>
          </cell>
          <cell r="AO366" t="str">
            <v>x</v>
          </cell>
        </row>
        <row r="367">
          <cell r="B367" t="str">
            <v>SHA80AGRB</v>
          </cell>
          <cell r="C367" t="str">
            <v>Jolly-Anod Alum - Walls</v>
          </cell>
          <cell r="D367" t="str">
            <v>A80AGRB</v>
          </cell>
          <cell r="E367" t="str">
            <v>5/16" x 8'</v>
          </cell>
          <cell r="G367" t="str">
            <v>EA</v>
          </cell>
          <cell r="J367" t="str">
            <v>I</v>
          </cell>
          <cell r="K367">
            <v>0.49</v>
          </cell>
          <cell r="L367">
            <v>19.350000000000001</v>
          </cell>
          <cell r="M367">
            <v>0.55000000000000004</v>
          </cell>
          <cell r="N367">
            <v>8.7074999999999996</v>
          </cell>
          <cell r="O367">
            <v>1.49E-2</v>
          </cell>
          <cell r="P367">
            <v>0</v>
          </cell>
          <cell r="Q367">
            <v>0</v>
          </cell>
          <cell r="R367">
            <v>8.7224000000000004</v>
          </cell>
          <cell r="S367">
            <v>1</v>
          </cell>
          <cell r="T367">
            <v>2.64</v>
          </cell>
          <cell r="U367">
            <v>23.03</v>
          </cell>
          <cell r="V367">
            <v>0.02</v>
          </cell>
          <cell r="X367">
            <v>23.05</v>
          </cell>
          <cell r="Y367">
            <v>0.31197791362650373</v>
          </cell>
          <cell r="Z367">
            <v>23</v>
          </cell>
          <cell r="AA367">
            <v>2E-3</v>
          </cell>
          <cell r="AB367" t="str">
            <v>YES</v>
          </cell>
          <cell r="AC367">
            <v>23.05</v>
          </cell>
          <cell r="AD367" t="str">
            <v>I</v>
          </cell>
          <cell r="AE367" t="e">
            <v>#N/A</v>
          </cell>
          <cell r="AF367" t="e">
            <v>#N/A</v>
          </cell>
          <cell r="AG367">
            <v>1</v>
          </cell>
          <cell r="AH367" t="e">
            <v>#N/A</v>
          </cell>
          <cell r="AI367">
            <v>0</v>
          </cell>
          <cell r="AJ367">
            <v>0</v>
          </cell>
          <cell r="AL367" t="e">
            <v>#N/A</v>
          </cell>
          <cell r="AM367" t="e">
            <v>#N/A</v>
          </cell>
          <cell r="AN367" t="str">
            <v/>
          </cell>
          <cell r="AO367" t="str">
            <v>x</v>
          </cell>
        </row>
        <row r="368">
          <cell r="B368" t="str">
            <v>SHA100AGRB</v>
          </cell>
          <cell r="C368" t="str">
            <v>Jolly-Anod Alum - Walls</v>
          </cell>
          <cell r="D368" t="str">
            <v>A100AGRB</v>
          </cell>
          <cell r="E368" t="str">
            <v>3/8" x 8'</v>
          </cell>
          <cell r="G368" t="str">
            <v>EA</v>
          </cell>
          <cell r="J368" t="str">
            <v>I</v>
          </cell>
          <cell r="K368">
            <v>0.52</v>
          </cell>
          <cell r="L368">
            <v>20.329999999999998</v>
          </cell>
          <cell r="M368">
            <v>0.55000000000000004</v>
          </cell>
          <cell r="N368">
            <v>9.1484999999999985</v>
          </cell>
          <cell r="O368">
            <v>1.5200000000000002E-2</v>
          </cell>
          <cell r="P368">
            <v>0</v>
          </cell>
          <cell r="Q368">
            <v>0</v>
          </cell>
          <cell r="R368">
            <v>9.1636999999999986</v>
          </cell>
          <cell r="S368">
            <v>1</v>
          </cell>
          <cell r="T368">
            <v>2.64</v>
          </cell>
          <cell r="U368">
            <v>24.19</v>
          </cell>
          <cell r="V368">
            <v>1.0000000000005116E-2</v>
          </cell>
          <cell r="X368">
            <v>24.2</v>
          </cell>
          <cell r="Y368">
            <v>0.31151765589782132</v>
          </cell>
          <cell r="Z368">
            <v>24.15</v>
          </cell>
          <cell r="AA368">
            <v>2E-3</v>
          </cell>
          <cell r="AB368" t="str">
            <v>YES</v>
          </cell>
          <cell r="AC368">
            <v>24.2</v>
          </cell>
          <cell r="AD368" t="str">
            <v>I</v>
          </cell>
          <cell r="AE368" t="e">
            <v>#N/A</v>
          </cell>
          <cell r="AF368" t="e">
            <v>#N/A</v>
          </cell>
          <cell r="AG368">
            <v>1</v>
          </cell>
          <cell r="AH368" t="e">
            <v>#N/A</v>
          </cell>
          <cell r="AI368">
            <v>0</v>
          </cell>
          <cell r="AJ368">
            <v>0</v>
          </cell>
          <cell r="AL368" t="e">
            <v>#N/A</v>
          </cell>
          <cell r="AM368" t="e">
            <v>#N/A</v>
          </cell>
          <cell r="AN368" t="str">
            <v/>
          </cell>
          <cell r="AO368" t="str">
            <v>x</v>
          </cell>
        </row>
        <row r="369">
          <cell r="B369" t="str">
            <v>SHA125AGRB</v>
          </cell>
          <cell r="C369" t="str">
            <v>Jolly-Anod Alum - Walls</v>
          </cell>
          <cell r="D369" t="str">
            <v>A125AGRB</v>
          </cell>
          <cell r="E369" t="str">
            <v>1/2" x 8'</v>
          </cell>
          <cell r="G369" t="str">
            <v>EA</v>
          </cell>
          <cell r="J369" t="str">
            <v>I</v>
          </cell>
          <cell r="K369">
            <v>0.56999999999999995</v>
          </cell>
          <cell r="L369">
            <v>21.59</v>
          </cell>
          <cell r="M369">
            <v>0.55000000000000004</v>
          </cell>
          <cell r="N369">
            <v>9.7154999999999987</v>
          </cell>
          <cell r="O369">
            <v>1.5699999999999999E-2</v>
          </cell>
          <cell r="P369">
            <v>0</v>
          </cell>
          <cell r="Q369">
            <v>0</v>
          </cell>
          <cell r="R369">
            <v>9.7311999999999994</v>
          </cell>
          <cell r="S369">
            <v>1</v>
          </cell>
          <cell r="T369">
            <v>2.64</v>
          </cell>
          <cell r="U369">
            <v>25.69</v>
          </cell>
          <cell r="V369">
            <v>1.0000000000005116E-2</v>
          </cell>
          <cell r="X369">
            <v>25.7</v>
          </cell>
          <cell r="Y369">
            <v>0.31155288291475075</v>
          </cell>
          <cell r="Z369">
            <v>25.65</v>
          </cell>
          <cell r="AA369">
            <v>2E-3</v>
          </cell>
          <cell r="AB369" t="str">
            <v>YES</v>
          </cell>
          <cell r="AC369">
            <v>25.7</v>
          </cell>
          <cell r="AD369" t="str">
            <v>I</v>
          </cell>
          <cell r="AE369" t="e">
            <v>#N/A</v>
          </cell>
          <cell r="AF369" t="e">
            <v>#N/A</v>
          </cell>
          <cell r="AG369">
            <v>1</v>
          </cell>
          <cell r="AH369" t="e">
            <v>#N/A</v>
          </cell>
          <cell r="AI369">
            <v>0</v>
          </cell>
          <cell r="AJ369">
            <v>0</v>
          </cell>
          <cell r="AL369" t="e">
            <v>#N/A</v>
          </cell>
          <cell r="AM369" t="e">
            <v>#N/A</v>
          </cell>
          <cell r="AN369" t="str">
            <v/>
          </cell>
          <cell r="AO369" t="str">
            <v>x</v>
          </cell>
        </row>
        <row r="370">
          <cell r="B370" t="str">
            <v>SHA60ATGB</v>
          </cell>
          <cell r="C370" t="str">
            <v>Jolly-Anod Alum - Walls</v>
          </cell>
          <cell r="D370" t="str">
            <v>A60ATGB</v>
          </cell>
          <cell r="E370" t="str">
            <v>1/4" x 8'</v>
          </cell>
          <cell r="G370" t="str">
            <v>EA</v>
          </cell>
          <cell r="J370" t="str">
            <v>I</v>
          </cell>
          <cell r="K370">
            <v>0.46</v>
          </cell>
          <cell r="L370">
            <v>17.22</v>
          </cell>
          <cell r="M370">
            <v>0.55000000000000004</v>
          </cell>
          <cell r="N370">
            <v>7.7489999999999988</v>
          </cell>
          <cell r="O370">
            <v>1.46E-2</v>
          </cell>
          <cell r="P370">
            <v>0</v>
          </cell>
          <cell r="Q370">
            <v>0</v>
          </cell>
          <cell r="R370">
            <v>7.7635999999999985</v>
          </cell>
          <cell r="S370">
            <v>1</v>
          </cell>
          <cell r="T370">
            <v>2.64</v>
          </cell>
          <cell r="U370">
            <v>20.5</v>
          </cell>
          <cell r="V370">
            <v>0</v>
          </cell>
          <cell r="X370">
            <v>20.5</v>
          </cell>
          <cell r="Y370">
            <v>0.3114323725055434</v>
          </cell>
          <cell r="Z370">
            <v>20.45</v>
          </cell>
          <cell r="AA370">
            <v>2E-3</v>
          </cell>
          <cell r="AB370" t="str">
            <v>YES</v>
          </cell>
          <cell r="AC370">
            <v>20.5</v>
          </cell>
          <cell r="AD370" t="str">
            <v>I</v>
          </cell>
          <cell r="AE370" t="e">
            <v>#N/A</v>
          </cell>
          <cell r="AF370" t="e">
            <v>#N/A</v>
          </cell>
          <cell r="AG370">
            <v>1</v>
          </cell>
          <cell r="AH370" t="e">
            <v>#N/A</v>
          </cell>
          <cell r="AI370">
            <v>0</v>
          </cell>
          <cell r="AJ370">
            <v>0</v>
          </cell>
          <cell r="AL370" t="e">
            <v>#N/A</v>
          </cell>
          <cell r="AM370" t="e">
            <v>#N/A</v>
          </cell>
          <cell r="AN370" t="str">
            <v/>
          </cell>
          <cell r="AO370" t="str">
            <v>x</v>
          </cell>
        </row>
        <row r="371">
          <cell r="B371" t="str">
            <v>SHA80ATGB</v>
          </cell>
          <cell r="C371" t="str">
            <v>Jolly-Anod Alum - Walls</v>
          </cell>
          <cell r="D371" t="str">
            <v>A80ATGB</v>
          </cell>
          <cell r="E371" t="str">
            <v>5/16" x 8'</v>
          </cell>
          <cell r="G371" t="str">
            <v>EA</v>
          </cell>
          <cell r="J371" t="str">
            <v>I</v>
          </cell>
          <cell r="K371">
            <v>0.51</v>
          </cell>
          <cell r="L371">
            <v>17.760000000000002</v>
          </cell>
          <cell r="M371">
            <v>0.55000000000000004</v>
          </cell>
          <cell r="N371">
            <v>7.992</v>
          </cell>
          <cell r="O371">
            <v>1.5100000000000001E-2</v>
          </cell>
          <cell r="P371">
            <v>0</v>
          </cell>
          <cell r="Q371">
            <v>0</v>
          </cell>
          <cell r="R371">
            <v>8.0070999999999994</v>
          </cell>
          <cell r="S371">
            <v>1</v>
          </cell>
          <cell r="T371">
            <v>2.64</v>
          </cell>
          <cell r="U371">
            <v>21.14</v>
          </cell>
          <cell r="V371">
            <v>0.01</v>
          </cell>
          <cell r="X371">
            <v>21.15</v>
          </cell>
          <cell r="Y371">
            <v>0.31166129378895341</v>
          </cell>
          <cell r="Z371">
            <v>21.1</v>
          </cell>
          <cell r="AA371">
            <v>2E-3</v>
          </cell>
          <cell r="AB371" t="str">
            <v>YES</v>
          </cell>
          <cell r="AC371">
            <v>21.15</v>
          </cell>
          <cell r="AD371" t="str">
            <v>I</v>
          </cell>
          <cell r="AE371" t="e">
            <v>#N/A</v>
          </cell>
          <cell r="AF371" t="e">
            <v>#N/A</v>
          </cell>
          <cell r="AG371">
            <v>1</v>
          </cell>
          <cell r="AH371" t="e">
            <v>#N/A</v>
          </cell>
          <cell r="AI371">
            <v>0</v>
          </cell>
          <cell r="AJ371">
            <v>0</v>
          </cell>
          <cell r="AL371" t="e">
            <v>#N/A</v>
          </cell>
          <cell r="AM371" t="e">
            <v>#N/A</v>
          </cell>
          <cell r="AN371" t="str">
            <v/>
          </cell>
          <cell r="AO371" t="str">
            <v>x</v>
          </cell>
        </row>
        <row r="372">
          <cell r="B372" t="str">
            <v>SHA100ATGB</v>
          </cell>
          <cell r="C372" t="str">
            <v>Jolly-Anod Alum - Walls</v>
          </cell>
          <cell r="D372" t="str">
            <v>A100ATGB</v>
          </cell>
          <cell r="E372" t="str">
            <v>3/8" x 8'</v>
          </cell>
          <cell r="G372" t="str">
            <v>EA</v>
          </cell>
          <cell r="J372" t="str">
            <v>I</v>
          </cell>
          <cell r="K372">
            <v>0.59</v>
          </cell>
          <cell r="L372">
            <v>18.13</v>
          </cell>
          <cell r="M372">
            <v>0.55000000000000004</v>
          </cell>
          <cell r="N372">
            <v>8.1584999999999983</v>
          </cell>
          <cell r="O372">
            <v>1.5900000000000001E-2</v>
          </cell>
          <cell r="P372">
            <v>0</v>
          </cell>
          <cell r="Q372">
            <v>0</v>
          </cell>
          <cell r="R372">
            <v>8.1743999999999986</v>
          </cell>
          <cell r="S372">
            <v>1</v>
          </cell>
          <cell r="T372">
            <v>2.64</v>
          </cell>
          <cell r="U372">
            <v>21.58</v>
          </cell>
          <cell r="V372">
            <v>2.0000000000003126E-2</v>
          </cell>
          <cell r="X372">
            <v>21.6</v>
          </cell>
          <cell r="Y372">
            <v>0.31191919191919221</v>
          </cell>
          <cell r="Z372">
            <v>21.55</v>
          </cell>
          <cell r="AA372">
            <v>2E-3</v>
          </cell>
          <cell r="AB372" t="str">
            <v>YES</v>
          </cell>
          <cell r="AC372">
            <v>21.6</v>
          </cell>
          <cell r="AD372" t="str">
            <v>I</v>
          </cell>
          <cell r="AE372" t="e">
            <v>#N/A</v>
          </cell>
          <cell r="AF372" t="e">
            <v>#N/A</v>
          </cell>
          <cell r="AG372">
            <v>1</v>
          </cell>
          <cell r="AH372" t="e">
            <v>#N/A</v>
          </cell>
          <cell r="AI372">
            <v>0</v>
          </cell>
          <cell r="AJ372">
            <v>0</v>
          </cell>
          <cell r="AL372" t="e">
            <v>#N/A</v>
          </cell>
          <cell r="AM372" t="e">
            <v>#N/A</v>
          </cell>
          <cell r="AN372" t="str">
            <v/>
          </cell>
          <cell r="AO372" t="str">
            <v>x</v>
          </cell>
        </row>
        <row r="373">
          <cell r="B373" t="str">
            <v>SHA125ATGB</v>
          </cell>
          <cell r="C373" t="str">
            <v>Jolly-Anod Alum - Walls</v>
          </cell>
          <cell r="D373" t="str">
            <v>A125ATGB</v>
          </cell>
          <cell r="E373" t="str">
            <v>1/2" x 8'</v>
          </cell>
          <cell r="G373" t="str">
            <v>EA</v>
          </cell>
          <cell r="J373" t="str">
            <v>I</v>
          </cell>
          <cell r="K373">
            <v>0.55000000000000004</v>
          </cell>
          <cell r="L373">
            <v>18.559999999999999</v>
          </cell>
          <cell r="M373">
            <v>0.55000000000000004</v>
          </cell>
          <cell r="N373">
            <v>8.3519999999999985</v>
          </cell>
          <cell r="O373">
            <v>1.55E-2</v>
          </cell>
          <cell r="P373">
            <v>0</v>
          </cell>
          <cell r="Q373">
            <v>0</v>
          </cell>
          <cell r="R373">
            <v>8.3674999999999979</v>
          </cell>
          <cell r="S373">
            <v>1</v>
          </cell>
          <cell r="T373">
            <v>2.64</v>
          </cell>
          <cell r="U373">
            <v>22.09</v>
          </cell>
          <cell r="V373">
            <v>1.0000000000005116E-2</v>
          </cell>
          <cell r="X373">
            <v>22.1</v>
          </cell>
          <cell r="Y373">
            <v>0.31160016454134126</v>
          </cell>
          <cell r="Z373">
            <v>22.05</v>
          </cell>
          <cell r="AA373">
            <v>2E-3</v>
          </cell>
          <cell r="AB373" t="str">
            <v>YES</v>
          </cell>
          <cell r="AC373">
            <v>22.1</v>
          </cell>
          <cell r="AD373" t="str">
            <v>I</v>
          </cell>
          <cell r="AE373" t="e">
            <v>#N/A</v>
          </cell>
          <cell r="AF373" t="e">
            <v>#N/A</v>
          </cell>
          <cell r="AG373">
            <v>1</v>
          </cell>
          <cell r="AH373" t="e">
            <v>#N/A</v>
          </cell>
          <cell r="AI373">
            <v>0</v>
          </cell>
          <cell r="AJ373">
            <v>0</v>
          </cell>
          <cell r="AL373" t="e">
            <v>#N/A</v>
          </cell>
          <cell r="AM373" t="e">
            <v>#N/A</v>
          </cell>
          <cell r="AN373" t="str">
            <v/>
          </cell>
          <cell r="AO373" t="str">
            <v>x</v>
          </cell>
        </row>
        <row r="374">
          <cell r="B374" t="str">
            <v>SHMC60</v>
          </cell>
          <cell r="C374" t="str">
            <v>Jolly-Anod Alum - Walls</v>
          </cell>
          <cell r="D374" t="str">
            <v>MC60</v>
          </cell>
          <cell r="E374" t="str">
            <v>1/4" x 8'</v>
          </cell>
          <cell r="G374" t="str">
            <v>EA</v>
          </cell>
          <cell r="J374" t="str">
            <v>I</v>
          </cell>
          <cell r="K374">
            <v>1.32</v>
          </cell>
          <cell r="L374">
            <v>66.53</v>
          </cell>
          <cell r="M374">
            <v>0.55000000000000004</v>
          </cell>
          <cell r="N374">
            <v>29.938499999999998</v>
          </cell>
          <cell r="O374">
            <v>2.3200000000000002E-2</v>
          </cell>
          <cell r="P374">
            <v>0</v>
          </cell>
          <cell r="Q374">
            <v>0</v>
          </cell>
          <cell r="R374">
            <v>29.961699999999997</v>
          </cell>
          <cell r="S374">
            <v>1</v>
          </cell>
          <cell r="T374">
            <v>2.64</v>
          </cell>
          <cell r="U374">
            <v>79.099999999999994</v>
          </cell>
          <cell r="V374">
            <v>0</v>
          </cell>
          <cell r="X374">
            <v>79.099999999999994</v>
          </cell>
          <cell r="Y374">
            <v>0.31130444776462485</v>
          </cell>
          <cell r="Z374">
            <v>79.05</v>
          </cell>
          <cell r="AA374">
            <v>1E-3</v>
          </cell>
          <cell r="AB374" t="str">
            <v>YES</v>
          </cell>
          <cell r="AC374">
            <v>79.099999999999994</v>
          </cell>
          <cell r="AD374" t="str">
            <v>I</v>
          </cell>
          <cell r="AE374" t="e">
            <v>#N/A</v>
          </cell>
          <cell r="AF374" t="e">
            <v>#N/A</v>
          </cell>
          <cell r="AG374">
            <v>1</v>
          </cell>
          <cell r="AH374" t="e">
            <v>#N/A</v>
          </cell>
          <cell r="AI374">
            <v>0</v>
          </cell>
          <cell r="AJ374">
            <v>0</v>
          </cell>
          <cell r="AL374" t="e">
            <v>#N/A</v>
          </cell>
          <cell r="AM374" t="e">
            <v>#N/A</v>
          </cell>
          <cell r="AN374" t="str">
            <v/>
          </cell>
          <cell r="AO374" t="str">
            <v>x</v>
          </cell>
        </row>
        <row r="375">
          <cell r="B375" t="str">
            <v>SHMC80</v>
          </cell>
          <cell r="C375" t="str">
            <v>Jolly-Anod Alum - Walls</v>
          </cell>
          <cell r="D375" t="str">
            <v>MC80</v>
          </cell>
          <cell r="E375" t="str">
            <v>5/16" x 8'</v>
          </cell>
          <cell r="G375" t="str">
            <v>EA</v>
          </cell>
          <cell r="J375" t="str">
            <v>I</v>
          </cell>
          <cell r="K375">
            <v>1.46</v>
          </cell>
          <cell r="L375">
            <v>68.86</v>
          </cell>
          <cell r="M375">
            <v>0.55000000000000004</v>
          </cell>
          <cell r="N375">
            <v>30.986999999999998</v>
          </cell>
          <cell r="O375">
            <v>2.46E-2</v>
          </cell>
          <cell r="P375">
            <v>0</v>
          </cell>
          <cell r="Q375">
            <v>0</v>
          </cell>
          <cell r="R375">
            <v>31.011599999999998</v>
          </cell>
          <cell r="S375">
            <v>1</v>
          </cell>
          <cell r="T375">
            <v>2.64</v>
          </cell>
          <cell r="U375">
            <v>81.87</v>
          </cell>
          <cell r="V375">
            <v>3.0000000000001137E-2</v>
          </cell>
          <cell r="X375">
            <v>81.900000000000006</v>
          </cell>
          <cell r="Y375">
            <v>0.31154179154179173</v>
          </cell>
          <cell r="Z375">
            <v>81.8</v>
          </cell>
          <cell r="AA375">
            <v>1E-3</v>
          </cell>
          <cell r="AB375" t="str">
            <v>YES</v>
          </cell>
          <cell r="AC375">
            <v>81.900000000000006</v>
          </cell>
          <cell r="AD375" t="str">
            <v>I</v>
          </cell>
          <cell r="AE375" t="e">
            <v>#N/A</v>
          </cell>
          <cell r="AF375" t="e">
            <v>#N/A</v>
          </cell>
          <cell r="AG375">
            <v>1</v>
          </cell>
          <cell r="AH375" t="e">
            <v>#N/A</v>
          </cell>
          <cell r="AI375">
            <v>0</v>
          </cell>
          <cell r="AJ375">
            <v>0</v>
          </cell>
          <cell r="AL375" t="e">
            <v>#N/A</v>
          </cell>
          <cell r="AM375" t="e">
            <v>#N/A</v>
          </cell>
          <cell r="AN375" t="str">
            <v/>
          </cell>
          <cell r="AO375" t="str">
            <v>x</v>
          </cell>
        </row>
        <row r="376">
          <cell r="B376" t="str">
            <v>SHMC100</v>
          </cell>
          <cell r="C376" t="str">
            <v>Jolly-Anod Alum - Walls</v>
          </cell>
          <cell r="D376" t="str">
            <v>MC100</v>
          </cell>
          <cell r="E376" t="str">
            <v>3/8" x 8'</v>
          </cell>
          <cell r="G376" t="str">
            <v>EA</v>
          </cell>
          <cell r="J376" t="str">
            <v>I</v>
          </cell>
          <cell r="K376">
            <v>1.6</v>
          </cell>
          <cell r="L376">
            <v>69.739999999999995</v>
          </cell>
          <cell r="M376">
            <v>0.55000000000000004</v>
          </cell>
          <cell r="N376">
            <v>31.382999999999996</v>
          </cell>
          <cell r="O376">
            <v>2.6000000000000002E-2</v>
          </cell>
          <cell r="P376">
            <v>0</v>
          </cell>
          <cell r="Q376">
            <v>0</v>
          </cell>
          <cell r="R376">
            <v>31.408999999999995</v>
          </cell>
          <cell r="S376">
            <v>1</v>
          </cell>
          <cell r="T376">
            <v>2.64</v>
          </cell>
          <cell r="U376">
            <v>82.92</v>
          </cell>
          <cell r="V376">
            <v>0.03</v>
          </cell>
          <cell r="X376">
            <v>82.95</v>
          </cell>
          <cell r="Y376">
            <v>0.31154583812811676</v>
          </cell>
          <cell r="Z376">
            <v>82.85</v>
          </cell>
          <cell r="AA376">
            <v>1E-3</v>
          </cell>
          <cell r="AB376" t="str">
            <v>YES</v>
          </cell>
          <cell r="AC376">
            <v>82.95</v>
          </cell>
          <cell r="AD376" t="str">
            <v>I</v>
          </cell>
          <cell r="AE376" t="e">
            <v>#N/A</v>
          </cell>
          <cell r="AF376" t="e">
            <v>#N/A</v>
          </cell>
          <cell r="AG376">
            <v>1</v>
          </cell>
          <cell r="AH376" t="e">
            <v>#N/A</v>
          </cell>
          <cell r="AI376">
            <v>0</v>
          </cell>
          <cell r="AJ376">
            <v>0</v>
          </cell>
          <cell r="AL376" t="e">
            <v>#N/A</v>
          </cell>
          <cell r="AM376" t="e">
            <v>#N/A</v>
          </cell>
          <cell r="AN376" t="str">
            <v/>
          </cell>
          <cell r="AO376" t="str">
            <v>x</v>
          </cell>
        </row>
        <row r="377">
          <cell r="B377" t="str">
            <v>SHMC125</v>
          </cell>
          <cell r="C377" t="str">
            <v>Jolly-Anod Alum - Walls</v>
          </cell>
          <cell r="D377" t="str">
            <v>MC125</v>
          </cell>
          <cell r="E377" t="str">
            <v>1/2" x 8'</v>
          </cell>
          <cell r="G377" t="str">
            <v>EA</v>
          </cell>
          <cell r="J377" t="str">
            <v>I</v>
          </cell>
          <cell r="K377">
            <v>1.77</v>
          </cell>
          <cell r="L377">
            <v>70.900000000000006</v>
          </cell>
          <cell r="M377">
            <v>0.55000000000000004</v>
          </cell>
          <cell r="N377">
            <v>31.905000000000001</v>
          </cell>
          <cell r="O377">
            <v>2.7700000000000002E-2</v>
          </cell>
          <cell r="P377">
            <v>0</v>
          </cell>
          <cell r="Q377">
            <v>0</v>
          </cell>
          <cell r="R377">
            <v>31.932700000000001</v>
          </cell>
          <cell r="S377">
            <v>1</v>
          </cell>
          <cell r="T377">
            <v>2.64</v>
          </cell>
          <cell r="U377">
            <v>84.3</v>
          </cell>
          <cell r="V377">
            <v>0</v>
          </cell>
          <cell r="X377">
            <v>84.3</v>
          </cell>
          <cell r="Y377">
            <v>0.31127574679176107</v>
          </cell>
          <cell r="Z377">
            <v>84.25</v>
          </cell>
          <cell r="AA377">
            <v>1E-3</v>
          </cell>
          <cell r="AB377" t="str">
            <v>YES</v>
          </cell>
          <cell r="AC377">
            <v>84.3</v>
          </cell>
          <cell r="AD377" t="str">
            <v>I</v>
          </cell>
          <cell r="AE377" t="e">
            <v>#N/A</v>
          </cell>
          <cell r="AF377" t="e">
            <v>#N/A</v>
          </cell>
          <cell r="AG377">
            <v>1</v>
          </cell>
          <cell r="AH377" t="e">
            <v>#N/A</v>
          </cell>
          <cell r="AI377">
            <v>0</v>
          </cell>
          <cell r="AJ377">
            <v>0</v>
          </cell>
          <cell r="AL377" t="e">
            <v>#N/A</v>
          </cell>
          <cell r="AM377" t="e">
            <v>#N/A</v>
          </cell>
          <cell r="AN377" t="str">
            <v/>
          </cell>
          <cell r="AO377" t="str">
            <v>x</v>
          </cell>
        </row>
        <row r="378">
          <cell r="B378" t="str">
            <v>SHA60ACG,AMG</v>
          </cell>
          <cell r="C378" t="str">
            <v>Jolly-Anod Alum - Walls</v>
          </cell>
          <cell r="D378" t="str">
            <v>A60---</v>
          </cell>
          <cell r="E378" t="str">
            <v>1/4" x 8'</v>
          </cell>
          <cell r="G378" t="str">
            <v>EA</v>
          </cell>
          <cell r="J378" t="str">
            <v>I</v>
          </cell>
          <cell r="K378">
            <v>0.44</v>
          </cell>
          <cell r="L378">
            <v>14.28</v>
          </cell>
          <cell r="M378">
            <v>0.55000000000000004</v>
          </cell>
          <cell r="N378">
            <v>6.4259999999999993</v>
          </cell>
          <cell r="O378">
            <v>1.44E-2</v>
          </cell>
          <cell r="P378">
            <v>0</v>
          </cell>
          <cell r="Q378">
            <v>0</v>
          </cell>
          <cell r="R378">
            <v>6.4403999999999995</v>
          </cell>
          <cell r="S378">
            <v>1</v>
          </cell>
          <cell r="T378">
            <v>2.64</v>
          </cell>
          <cell r="U378">
            <v>17</v>
          </cell>
          <cell r="V378">
            <v>0</v>
          </cell>
          <cell r="X378">
            <v>17</v>
          </cell>
          <cell r="Y378">
            <v>0.31118716577540123</v>
          </cell>
          <cell r="Z378">
            <v>16.95</v>
          </cell>
          <cell r="AA378">
            <v>3.0000000000000001E-3</v>
          </cell>
          <cell r="AB378" t="str">
            <v>YES</v>
          </cell>
          <cell r="AC378">
            <v>17</v>
          </cell>
          <cell r="AD378" t="str">
            <v>I</v>
          </cell>
          <cell r="AE378" t="e">
            <v>#N/A</v>
          </cell>
          <cell r="AF378" t="e">
            <v>#N/A</v>
          </cell>
          <cell r="AG378">
            <v>1</v>
          </cell>
          <cell r="AH378" t="e">
            <v>#N/A</v>
          </cell>
          <cell r="AI378">
            <v>0</v>
          </cell>
          <cell r="AJ378">
            <v>0</v>
          </cell>
          <cell r="AL378" t="e">
            <v>#N/A</v>
          </cell>
          <cell r="AM378" t="e">
            <v>#N/A</v>
          </cell>
          <cell r="AN378" t="str">
            <v/>
          </cell>
          <cell r="AO378" t="str">
            <v>x</v>
          </cell>
        </row>
        <row r="379">
          <cell r="B379" t="str">
            <v>SHA80ACG,AMG</v>
          </cell>
          <cell r="C379" t="str">
            <v>Jolly-Anod Alum - Walls</v>
          </cell>
          <cell r="D379" t="str">
            <v>A80---</v>
          </cell>
          <cell r="E379" t="str">
            <v>5/16" x 8'</v>
          </cell>
          <cell r="G379" t="str">
            <v>EA</v>
          </cell>
          <cell r="J379" t="str">
            <v>I</v>
          </cell>
          <cell r="K379">
            <v>0.52</v>
          </cell>
          <cell r="L379">
            <v>15.25</v>
          </cell>
          <cell r="M379">
            <v>0.55000000000000004</v>
          </cell>
          <cell r="N379">
            <v>6.8624999999999989</v>
          </cell>
          <cell r="O379">
            <v>1.5200000000000002E-2</v>
          </cell>
          <cell r="P379">
            <v>0</v>
          </cell>
          <cell r="Q379">
            <v>0</v>
          </cell>
          <cell r="R379">
            <v>6.877699999999999</v>
          </cell>
          <cell r="S379">
            <v>1</v>
          </cell>
          <cell r="T379">
            <v>2.64</v>
          </cell>
          <cell r="U379">
            <v>18.16</v>
          </cell>
          <cell r="V379">
            <v>-0.01</v>
          </cell>
          <cell r="X379">
            <v>18.149999999999999</v>
          </cell>
          <cell r="Y379">
            <v>0.31102429251189589</v>
          </cell>
          <cell r="Z379">
            <v>18.149999999999999</v>
          </cell>
          <cell r="AA379" t="str">
            <v/>
          </cell>
          <cell r="AB379" t="str">
            <v/>
          </cell>
          <cell r="AC379">
            <v>18.149999999999999</v>
          </cell>
          <cell r="AD379" t="str">
            <v>I</v>
          </cell>
          <cell r="AE379" t="e">
            <v>#N/A</v>
          </cell>
          <cell r="AF379" t="e">
            <v>#N/A</v>
          </cell>
          <cell r="AG379">
            <v>1</v>
          </cell>
          <cell r="AH379" t="e">
            <v>#N/A</v>
          </cell>
          <cell r="AI379">
            <v>0</v>
          </cell>
          <cell r="AJ379">
            <v>0</v>
          </cell>
          <cell r="AL379" t="e">
            <v>#N/A</v>
          </cell>
          <cell r="AM379" t="e">
            <v>#N/A</v>
          </cell>
          <cell r="AN379" t="str">
            <v/>
          </cell>
          <cell r="AO379" t="str">
            <v>x</v>
          </cell>
        </row>
        <row r="380">
          <cell r="B380" t="str">
            <v>SHA100ACG,AMG</v>
          </cell>
          <cell r="C380" t="str">
            <v>Jolly-Anod Alum - Walls</v>
          </cell>
          <cell r="D380" t="str">
            <v>A100---</v>
          </cell>
          <cell r="E380" t="str">
            <v>3/8" x 8'</v>
          </cell>
          <cell r="G380" t="str">
            <v>EA</v>
          </cell>
          <cell r="J380" t="str">
            <v>I</v>
          </cell>
          <cell r="K380">
            <v>0.56999999999999995</v>
          </cell>
          <cell r="L380">
            <v>17.22</v>
          </cell>
          <cell r="M380">
            <v>0.55000000000000004</v>
          </cell>
          <cell r="N380">
            <v>7.7489999999999988</v>
          </cell>
          <cell r="O380">
            <v>1.5699999999999999E-2</v>
          </cell>
          <cell r="P380">
            <v>0</v>
          </cell>
          <cell r="Q380">
            <v>0</v>
          </cell>
          <cell r="R380">
            <v>7.7646999999999986</v>
          </cell>
          <cell r="S380">
            <v>1</v>
          </cell>
          <cell r="T380">
            <v>2.64</v>
          </cell>
          <cell r="U380">
            <v>20.5</v>
          </cell>
          <cell r="V380">
            <v>0</v>
          </cell>
          <cell r="X380">
            <v>20.5</v>
          </cell>
          <cell r="Y380">
            <v>0.31133481152993364</v>
          </cell>
          <cell r="Z380">
            <v>20.45</v>
          </cell>
          <cell r="AA380">
            <v>2E-3</v>
          </cell>
          <cell r="AB380" t="str">
            <v>YES</v>
          </cell>
          <cell r="AC380">
            <v>20.5</v>
          </cell>
          <cell r="AD380" t="str">
            <v>I</v>
          </cell>
          <cell r="AE380" t="e">
            <v>#N/A</v>
          </cell>
          <cell r="AF380" t="e">
            <v>#N/A</v>
          </cell>
          <cell r="AG380">
            <v>1</v>
          </cell>
          <cell r="AH380" t="e">
            <v>#N/A</v>
          </cell>
          <cell r="AI380">
            <v>0</v>
          </cell>
          <cell r="AJ380">
            <v>0</v>
          </cell>
          <cell r="AL380" t="e">
            <v>#N/A</v>
          </cell>
          <cell r="AM380" t="e">
            <v>#N/A</v>
          </cell>
          <cell r="AN380" t="str">
            <v/>
          </cell>
          <cell r="AO380" t="str">
            <v>x</v>
          </cell>
        </row>
        <row r="381">
          <cell r="B381" t="str">
            <v>SHA125ACG,AMG</v>
          </cell>
          <cell r="C381" t="str">
            <v>Jolly-Anod Alum - Walls</v>
          </cell>
          <cell r="D381" t="str">
            <v>A125---</v>
          </cell>
          <cell r="E381" t="str">
            <v>1/2" x 8'</v>
          </cell>
          <cell r="G381" t="str">
            <v>EA</v>
          </cell>
          <cell r="J381" t="str">
            <v>I</v>
          </cell>
          <cell r="K381">
            <v>0.6</v>
          </cell>
          <cell r="L381">
            <v>18.21</v>
          </cell>
          <cell r="M381">
            <v>0.55000000000000004</v>
          </cell>
          <cell r="N381">
            <v>8.1944999999999997</v>
          </cell>
          <cell r="O381">
            <v>1.6E-2</v>
          </cell>
          <cell r="P381">
            <v>0</v>
          </cell>
          <cell r="Q381">
            <v>0</v>
          </cell>
          <cell r="R381">
            <v>8.2104999999999997</v>
          </cell>
          <cell r="S381">
            <v>1</v>
          </cell>
          <cell r="T381">
            <v>2.64</v>
          </cell>
          <cell r="U381">
            <v>21.68</v>
          </cell>
          <cell r="V381">
            <v>2.0000000000003126E-2</v>
          </cell>
          <cell r="X381">
            <v>21.7</v>
          </cell>
          <cell r="Y381">
            <v>0.3120653540008379</v>
          </cell>
          <cell r="Z381">
            <v>21.65</v>
          </cell>
          <cell r="AA381">
            <v>2E-3</v>
          </cell>
          <cell r="AB381" t="str">
            <v>YES</v>
          </cell>
          <cell r="AC381">
            <v>21.7</v>
          </cell>
          <cell r="AD381" t="str">
            <v>I</v>
          </cell>
          <cell r="AE381" t="e">
            <v>#N/A</v>
          </cell>
          <cell r="AF381" t="e">
            <v>#N/A</v>
          </cell>
          <cell r="AG381">
            <v>1</v>
          </cell>
          <cell r="AH381" t="e">
            <v>#N/A</v>
          </cell>
          <cell r="AI381">
            <v>0</v>
          </cell>
          <cell r="AJ381">
            <v>0</v>
          </cell>
          <cell r="AL381" t="e">
            <v>#N/A</v>
          </cell>
          <cell r="AM381" t="e">
            <v>#N/A</v>
          </cell>
          <cell r="AN381" t="str">
            <v/>
          </cell>
          <cell r="AO381" t="str">
            <v>x</v>
          </cell>
        </row>
        <row r="382">
          <cell r="B382" t="str">
            <v>SHA60AKG,ATG</v>
          </cell>
          <cell r="C382" t="str">
            <v>Jolly-Anod Alum - Walls</v>
          </cell>
          <cell r="D382" t="str">
            <v>A60---</v>
          </cell>
          <cell r="E382" t="str">
            <v>1/4" x 8'</v>
          </cell>
          <cell r="G382" t="str">
            <v>EA</v>
          </cell>
          <cell r="J382" t="str">
            <v>I</v>
          </cell>
          <cell r="K382">
            <v>0.39</v>
          </cell>
          <cell r="L382">
            <v>19.18</v>
          </cell>
          <cell r="M382">
            <v>0.55000000000000004</v>
          </cell>
          <cell r="N382">
            <v>8.6309999999999985</v>
          </cell>
          <cell r="O382">
            <v>1.3900000000000001E-2</v>
          </cell>
          <cell r="P382">
            <v>0</v>
          </cell>
          <cell r="Q382">
            <v>0</v>
          </cell>
          <cell r="R382">
            <v>8.644899999999998</v>
          </cell>
          <cell r="S382">
            <v>1</v>
          </cell>
          <cell r="T382">
            <v>2.64</v>
          </cell>
          <cell r="U382">
            <v>22.82</v>
          </cell>
          <cell r="V382">
            <v>0.03</v>
          </cell>
          <cell r="X382">
            <v>22.85</v>
          </cell>
          <cell r="Y382">
            <v>0.3121225382932169</v>
          </cell>
          <cell r="Z382">
            <v>22.8</v>
          </cell>
          <cell r="AA382">
            <v>2E-3</v>
          </cell>
          <cell r="AB382" t="str">
            <v>YES</v>
          </cell>
          <cell r="AC382">
            <v>22.85</v>
          </cell>
          <cell r="AD382" t="str">
            <v>I</v>
          </cell>
          <cell r="AE382" t="e">
            <v>#N/A</v>
          </cell>
          <cell r="AF382" t="e">
            <v>#N/A</v>
          </cell>
          <cell r="AG382">
            <v>1</v>
          </cell>
          <cell r="AH382" t="e">
            <v>#N/A</v>
          </cell>
          <cell r="AI382">
            <v>0</v>
          </cell>
          <cell r="AJ382">
            <v>0</v>
          </cell>
          <cell r="AL382" t="e">
            <v>#N/A</v>
          </cell>
          <cell r="AM382" t="e">
            <v>#N/A</v>
          </cell>
          <cell r="AN382" t="str">
            <v/>
          </cell>
          <cell r="AO382" t="str">
            <v>x</v>
          </cell>
        </row>
        <row r="383">
          <cell r="B383" t="str">
            <v>SHA80AKG,ATG</v>
          </cell>
          <cell r="C383" t="str">
            <v>Jolly-Anod Alum - Walls</v>
          </cell>
          <cell r="D383" t="str">
            <v>A80---</v>
          </cell>
          <cell r="E383" t="str">
            <v>5/16" x 8'</v>
          </cell>
          <cell r="G383" t="str">
            <v>EA</v>
          </cell>
          <cell r="J383" t="str">
            <v>I</v>
          </cell>
          <cell r="K383">
            <v>0.46</v>
          </cell>
          <cell r="L383">
            <v>19.47</v>
          </cell>
          <cell r="M383">
            <v>0.55000000000000004</v>
          </cell>
          <cell r="N383">
            <v>8.7614999999999981</v>
          </cell>
          <cell r="O383">
            <v>1.46E-2</v>
          </cell>
          <cell r="P383">
            <v>0</v>
          </cell>
          <cell r="Q383">
            <v>0</v>
          </cell>
          <cell r="R383">
            <v>8.7760999999999978</v>
          </cell>
          <cell r="S383">
            <v>1</v>
          </cell>
          <cell r="T383">
            <v>2.64</v>
          </cell>
          <cell r="U383">
            <v>23.17</v>
          </cell>
          <cell r="V383">
            <v>3.0000000000001137E-2</v>
          </cell>
          <cell r="X383">
            <v>23.2</v>
          </cell>
          <cell r="Y383">
            <v>0.31221786833855814</v>
          </cell>
          <cell r="Z383">
            <v>23.15</v>
          </cell>
          <cell r="AA383">
            <v>2E-3</v>
          </cell>
          <cell r="AB383" t="str">
            <v>YES</v>
          </cell>
          <cell r="AC383">
            <v>23.2</v>
          </cell>
          <cell r="AD383" t="str">
            <v>I</v>
          </cell>
          <cell r="AE383" t="e">
            <v>#N/A</v>
          </cell>
          <cell r="AF383" t="e">
            <v>#N/A</v>
          </cell>
          <cell r="AG383">
            <v>1</v>
          </cell>
          <cell r="AH383" t="e">
            <v>#N/A</v>
          </cell>
          <cell r="AI383">
            <v>0</v>
          </cell>
          <cell r="AJ383">
            <v>0</v>
          </cell>
          <cell r="AL383" t="e">
            <v>#N/A</v>
          </cell>
          <cell r="AM383" t="e">
            <v>#N/A</v>
          </cell>
          <cell r="AN383" t="str">
            <v/>
          </cell>
          <cell r="AO383" t="str">
            <v>x</v>
          </cell>
        </row>
        <row r="384">
          <cell r="B384" t="str">
            <v>SHA100AKG,ATG</v>
          </cell>
          <cell r="C384" t="str">
            <v>Jolly-Anod Alum - Walls</v>
          </cell>
          <cell r="D384" t="str">
            <v>A100---</v>
          </cell>
          <cell r="E384" t="str">
            <v>3/8" x 8'</v>
          </cell>
          <cell r="G384" t="str">
            <v>EA</v>
          </cell>
          <cell r="J384" t="str">
            <v>I</v>
          </cell>
          <cell r="K384">
            <v>0.48</v>
          </cell>
          <cell r="L384">
            <v>20</v>
          </cell>
          <cell r="M384">
            <v>0.55000000000000004</v>
          </cell>
          <cell r="N384">
            <v>9</v>
          </cell>
          <cell r="O384">
            <v>1.4800000000000001E-2</v>
          </cell>
          <cell r="P384">
            <v>0</v>
          </cell>
          <cell r="Q384">
            <v>0</v>
          </cell>
          <cell r="R384">
            <v>9.0147999999999993</v>
          </cell>
          <cell r="S384">
            <v>1</v>
          </cell>
          <cell r="T384">
            <v>2.64</v>
          </cell>
          <cell r="U384">
            <v>23.8</v>
          </cell>
          <cell r="V384">
            <v>0</v>
          </cell>
          <cell r="X384">
            <v>23.8</v>
          </cell>
          <cell r="Y384">
            <v>0.31132161955691384</v>
          </cell>
          <cell r="Z384">
            <v>23.75</v>
          </cell>
          <cell r="AA384">
            <v>2E-3</v>
          </cell>
          <cell r="AB384" t="str">
            <v>YES</v>
          </cell>
          <cell r="AC384">
            <v>23.8</v>
          </cell>
          <cell r="AD384" t="str">
            <v>I</v>
          </cell>
          <cell r="AE384" t="e">
            <v>#N/A</v>
          </cell>
          <cell r="AF384" t="e">
            <v>#N/A</v>
          </cell>
          <cell r="AG384">
            <v>1</v>
          </cell>
          <cell r="AH384" t="e">
            <v>#N/A</v>
          </cell>
          <cell r="AI384">
            <v>0</v>
          </cell>
          <cell r="AJ384">
            <v>0</v>
          </cell>
          <cell r="AL384" t="e">
            <v>#N/A</v>
          </cell>
          <cell r="AM384" t="e">
            <v>#N/A</v>
          </cell>
          <cell r="AN384" t="str">
            <v/>
          </cell>
          <cell r="AO384" t="str">
            <v>x</v>
          </cell>
        </row>
        <row r="385">
          <cell r="B385" t="str">
            <v>SHA125AKG,ATG</v>
          </cell>
          <cell r="C385" t="str">
            <v>Jolly-Anod Alum - Walls</v>
          </cell>
          <cell r="D385" t="str">
            <v>A125---</v>
          </cell>
          <cell r="E385" t="str">
            <v>1/2" x 8'</v>
          </cell>
          <cell r="G385" t="str">
            <v>EA</v>
          </cell>
          <cell r="J385" t="str">
            <v>I</v>
          </cell>
          <cell r="K385">
            <v>0.53</v>
          </cell>
          <cell r="L385">
            <v>20.16</v>
          </cell>
          <cell r="M385">
            <v>0.55000000000000004</v>
          </cell>
          <cell r="N385">
            <v>9.0719999999999992</v>
          </cell>
          <cell r="O385">
            <v>1.5300000000000001E-2</v>
          </cell>
          <cell r="P385">
            <v>0</v>
          </cell>
          <cell r="Q385">
            <v>0</v>
          </cell>
          <cell r="R385">
            <v>9.087299999999999</v>
          </cell>
          <cell r="S385">
            <v>1</v>
          </cell>
          <cell r="T385">
            <v>2.64</v>
          </cell>
          <cell r="U385">
            <v>23.99</v>
          </cell>
          <cell r="V385">
            <v>1.0000000000005116E-2</v>
          </cell>
          <cell r="X385">
            <v>24</v>
          </cell>
          <cell r="Y385">
            <v>0.31156818181818197</v>
          </cell>
          <cell r="Z385">
            <v>23.95</v>
          </cell>
          <cell r="AA385">
            <v>2E-3</v>
          </cell>
          <cell r="AB385" t="str">
            <v>YES</v>
          </cell>
          <cell r="AC385">
            <v>24</v>
          </cell>
          <cell r="AD385" t="str">
            <v>I</v>
          </cell>
          <cell r="AE385" t="e">
            <v>#N/A</v>
          </cell>
          <cell r="AF385" t="e">
            <v>#N/A</v>
          </cell>
          <cell r="AG385">
            <v>1</v>
          </cell>
          <cell r="AH385" t="e">
            <v>#N/A</v>
          </cell>
          <cell r="AI385">
            <v>0</v>
          </cell>
          <cell r="AJ385">
            <v>0</v>
          </cell>
          <cell r="AL385" t="e">
            <v>#N/A</v>
          </cell>
          <cell r="AM385" t="e">
            <v>#N/A</v>
          </cell>
          <cell r="AN385" t="str">
            <v/>
          </cell>
          <cell r="AO385" t="str">
            <v>x</v>
          </cell>
        </row>
        <row r="386">
          <cell r="B386" t="str">
            <v>SHA60AM</v>
          </cell>
          <cell r="C386" t="str">
            <v>Jolly-Anod Alum - Walls</v>
          </cell>
          <cell r="D386" t="str">
            <v>A60AM</v>
          </cell>
          <cell r="E386" t="str">
            <v>1/4" x 8'</v>
          </cell>
          <cell r="G386" t="str">
            <v>EA</v>
          </cell>
          <cell r="J386" t="str">
            <v>I</v>
          </cell>
          <cell r="K386">
            <v>0.43</v>
          </cell>
          <cell r="L386">
            <v>12.31</v>
          </cell>
          <cell r="M386">
            <v>0.55000000000000004</v>
          </cell>
          <cell r="N386">
            <v>5.5394999999999994</v>
          </cell>
          <cell r="O386">
            <v>1.43E-2</v>
          </cell>
          <cell r="P386">
            <v>0</v>
          </cell>
          <cell r="Q386">
            <v>0</v>
          </cell>
          <cell r="R386">
            <v>5.5537999999999998</v>
          </cell>
          <cell r="S386">
            <v>1</v>
          </cell>
          <cell r="T386">
            <v>2.64</v>
          </cell>
          <cell r="U386">
            <v>14.66</v>
          </cell>
          <cell r="V386">
            <v>-0.01</v>
          </cell>
          <cell r="X386">
            <v>14.65</v>
          </cell>
          <cell r="Y386">
            <v>0.31072913434688187</v>
          </cell>
          <cell r="Z386">
            <v>14.65</v>
          </cell>
          <cell r="AA386" t="str">
            <v/>
          </cell>
          <cell r="AB386" t="str">
            <v/>
          </cell>
          <cell r="AC386">
            <v>14.65</v>
          </cell>
          <cell r="AD386" t="str">
            <v>I</v>
          </cell>
          <cell r="AE386" t="e">
            <v>#N/A</v>
          </cell>
          <cell r="AF386" t="e">
            <v>#N/A</v>
          </cell>
          <cell r="AG386">
            <v>1</v>
          </cell>
          <cell r="AH386" t="e">
            <v>#N/A</v>
          </cell>
          <cell r="AI386">
            <v>0</v>
          </cell>
          <cell r="AJ386">
            <v>0</v>
          </cell>
          <cell r="AL386" t="e">
            <v>#N/A</v>
          </cell>
          <cell r="AM386" t="e">
            <v>#N/A</v>
          </cell>
          <cell r="AN386" t="str">
            <v/>
          </cell>
          <cell r="AO386" t="str">
            <v>x</v>
          </cell>
        </row>
        <row r="387">
          <cell r="B387" t="str">
            <v>SHA80AM</v>
          </cell>
          <cell r="C387" t="str">
            <v>Jolly-Anod Alum - Walls</v>
          </cell>
          <cell r="D387" t="str">
            <v>A80AM</v>
          </cell>
          <cell r="E387" t="str">
            <v>5/16" x 8'</v>
          </cell>
          <cell r="G387" t="str">
            <v>EA</v>
          </cell>
          <cell r="H387" t="str">
            <v>Stock</v>
          </cell>
          <cell r="J387" t="str">
            <v>I</v>
          </cell>
          <cell r="K387">
            <v>0.46</v>
          </cell>
          <cell r="L387">
            <v>12.79</v>
          </cell>
          <cell r="M387">
            <v>0.55000000000000004</v>
          </cell>
          <cell r="N387">
            <v>5.7554999999999987</v>
          </cell>
          <cell r="O387">
            <v>1.46E-2</v>
          </cell>
          <cell r="P387">
            <v>0</v>
          </cell>
          <cell r="Q387">
            <v>0</v>
          </cell>
          <cell r="R387">
            <v>5.7700999999999985</v>
          </cell>
          <cell r="S387">
            <v>1</v>
          </cell>
          <cell r="T387">
            <v>2.64</v>
          </cell>
          <cell r="U387">
            <v>15.23</v>
          </cell>
          <cell r="V387">
            <v>0.02</v>
          </cell>
          <cell r="X387">
            <v>15.25</v>
          </cell>
          <cell r="Y387">
            <v>0.31205961251862918</v>
          </cell>
          <cell r="Z387">
            <v>15.2</v>
          </cell>
          <cell r="AA387">
            <v>3.0000000000000001E-3</v>
          </cell>
          <cell r="AB387" t="str">
            <v>YES</v>
          </cell>
          <cell r="AC387">
            <v>15.25</v>
          </cell>
          <cell r="AD387" t="str">
            <v>I</v>
          </cell>
          <cell r="AE387" t="e">
            <v>#N/A</v>
          </cell>
          <cell r="AF387" t="e">
            <v>#N/A</v>
          </cell>
          <cell r="AG387">
            <v>1</v>
          </cell>
          <cell r="AH387" t="e">
            <v>#N/A</v>
          </cell>
          <cell r="AI387">
            <v>0</v>
          </cell>
          <cell r="AJ387">
            <v>0</v>
          </cell>
          <cell r="AL387" t="e">
            <v>#N/A</v>
          </cell>
          <cell r="AM387" t="e">
            <v>#N/A</v>
          </cell>
          <cell r="AN387" t="str">
            <v/>
          </cell>
          <cell r="AO387" t="str">
            <v>x</v>
          </cell>
        </row>
        <row r="388">
          <cell r="B388" t="str">
            <v>SHA100AM</v>
          </cell>
          <cell r="C388" t="str">
            <v>Jolly-Anod Alum - Walls</v>
          </cell>
          <cell r="D388" t="str">
            <v>A100AM</v>
          </cell>
          <cell r="E388" t="str">
            <v>3/8" x 8'</v>
          </cell>
          <cell r="G388" t="str">
            <v>EA</v>
          </cell>
          <cell r="H388" t="str">
            <v>Stock</v>
          </cell>
          <cell r="J388" t="str">
            <v>I</v>
          </cell>
          <cell r="K388">
            <v>0.47</v>
          </cell>
          <cell r="L388">
            <v>14.28</v>
          </cell>
          <cell r="M388">
            <v>0.55000000000000004</v>
          </cell>
          <cell r="N388">
            <v>6.4259999999999993</v>
          </cell>
          <cell r="O388">
            <v>1.4700000000000001E-2</v>
          </cell>
          <cell r="P388">
            <v>0</v>
          </cell>
          <cell r="Q388">
            <v>0</v>
          </cell>
          <cell r="R388">
            <v>6.4406999999999996</v>
          </cell>
          <cell r="S388">
            <v>1</v>
          </cell>
          <cell r="T388">
            <v>2.64</v>
          </cell>
          <cell r="U388">
            <v>17</v>
          </cell>
          <cell r="V388">
            <v>0</v>
          </cell>
          <cell r="X388">
            <v>17</v>
          </cell>
          <cell r="Y388">
            <v>0.31115508021390387</v>
          </cell>
          <cell r="Z388">
            <v>16.95</v>
          </cell>
          <cell r="AA388">
            <v>3.0000000000000001E-3</v>
          </cell>
          <cell r="AB388" t="str">
            <v>YES</v>
          </cell>
          <cell r="AC388">
            <v>17</v>
          </cell>
          <cell r="AD388" t="str">
            <v>I</v>
          </cell>
          <cell r="AE388" t="e">
            <v>#N/A</v>
          </cell>
          <cell r="AF388" t="e">
            <v>#N/A</v>
          </cell>
          <cell r="AG388">
            <v>1</v>
          </cell>
          <cell r="AH388" t="e">
            <v>#N/A</v>
          </cell>
          <cell r="AI388">
            <v>0</v>
          </cell>
          <cell r="AJ388">
            <v>0</v>
          </cell>
          <cell r="AL388" t="e">
            <v>#N/A</v>
          </cell>
          <cell r="AM388" t="e">
            <v>#N/A</v>
          </cell>
          <cell r="AN388" t="str">
            <v/>
          </cell>
          <cell r="AO388" t="str">
            <v>x</v>
          </cell>
        </row>
        <row r="389">
          <cell r="B389" t="str">
            <v>SHA125AM</v>
          </cell>
          <cell r="C389" t="str">
            <v>Jolly-Anod Alum - Walls</v>
          </cell>
          <cell r="D389" t="str">
            <v>A125AM</v>
          </cell>
          <cell r="E389" t="str">
            <v>1/2" x 8'</v>
          </cell>
          <cell r="G389" t="str">
            <v>EA</v>
          </cell>
          <cell r="J389" t="str">
            <v>I</v>
          </cell>
          <cell r="K389">
            <v>0.49</v>
          </cell>
          <cell r="L389">
            <v>15.25</v>
          </cell>
          <cell r="M389">
            <v>0.55000000000000004</v>
          </cell>
          <cell r="N389">
            <v>6.8624999999999989</v>
          </cell>
          <cell r="O389">
            <v>1.49E-2</v>
          </cell>
          <cell r="P389">
            <v>0</v>
          </cell>
          <cell r="Q389">
            <v>0</v>
          </cell>
          <cell r="R389">
            <v>6.8773999999999988</v>
          </cell>
          <cell r="S389">
            <v>1</v>
          </cell>
          <cell r="T389">
            <v>2.64</v>
          </cell>
          <cell r="U389">
            <v>18.16</v>
          </cell>
          <cell r="V389">
            <v>-0.01</v>
          </cell>
          <cell r="X389">
            <v>18.149999999999999</v>
          </cell>
          <cell r="Y389">
            <v>0.31105434510393198</v>
          </cell>
          <cell r="Z389">
            <v>18.149999999999999</v>
          </cell>
          <cell r="AA389" t="str">
            <v/>
          </cell>
          <cell r="AB389" t="str">
            <v/>
          </cell>
          <cell r="AC389">
            <v>18.149999999999999</v>
          </cell>
          <cell r="AD389" t="str">
            <v>I</v>
          </cell>
          <cell r="AE389" t="e">
            <v>#N/A</v>
          </cell>
          <cell r="AF389" t="e">
            <v>#N/A</v>
          </cell>
          <cell r="AG389">
            <v>1</v>
          </cell>
          <cell r="AH389" t="e">
            <v>#N/A</v>
          </cell>
          <cell r="AI389">
            <v>0</v>
          </cell>
          <cell r="AJ389">
            <v>0</v>
          </cell>
          <cell r="AL389" t="e">
            <v>#N/A</v>
          </cell>
          <cell r="AM389" t="e">
            <v>#N/A</v>
          </cell>
          <cell r="AN389" t="str">
            <v/>
          </cell>
          <cell r="AO389" t="str">
            <v>x</v>
          </cell>
        </row>
        <row r="390">
          <cell r="B390" t="str">
            <v>SHA60AK,AT</v>
          </cell>
          <cell r="C390" t="str">
            <v>Jolly-Anod Alum - Walls</v>
          </cell>
          <cell r="D390" t="str">
            <v>A60--</v>
          </cell>
          <cell r="E390" t="str">
            <v>1/4" x 8'</v>
          </cell>
          <cell r="G390" t="str">
            <v>EA</v>
          </cell>
          <cell r="J390" t="str">
            <v>I</v>
          </cell>
          <cell r="K390">
            <v>0.38</v>
          </cell>
          <cell r="L390">
            <v>14.82</v>
          </cell>
          <cell r="M390">
            <v>0.55000000000000004</v>
          </cell>
          <cell r="N390">
            <v>6.6689999999999996</v>
          </cell>
          <cell r="O390">
            <v>1.38E-2</v>
          </cell>
          <cell r="P390">
            <v>0</v>
          </cell>
          <cell r="Q390">
            <v>0</v>
          </cell>
          <cell r="R390">
            <v>6.6827999999999994</v>
          </cell>
          <cell r="S390">
            <v>1</v>
          </cell>
          <cell r="T390">
            <v>2.64</v>
          </cell>
          <cell r="U390">
            <v>17.64</v>
          </cell>
          <cell r="V390">
            <v>0.01</v>
          </cell>
          <cell r="X390">
            <v>17.649999999999999</v>
          </cell>
          <cell r="Y390">
            <v>0.31158382693793463</v>
          </cell>
          <cell r="Z390">
            <v>17.600000000000001</v>
          </cell>
          <cell r="AA390">
            <v>3.0000000000000001E-3</v>
          </cell>
          <cell r="AB390" t="str">
            <v>YES</v>
          </cell>
          <cell r="AC390">
            <v>17.649999999999999</v>
          </cell>
          <cell r="AD390" t="str">
            <v>I</v>
          </cell>
          <cell r="AE390" t="e">
            <v>#N/A</v>
          </cell>
          <cell r="AF390" t="e">
            <v>#N/A</v>
          </cell>
          <cell r="AG390">
            <v>1</v>
          </cell>
          <cell r="AH390" t="e">
            <v>#N/A</v>
          </cell>
          <cell r="AI390">
            <v>0</v>
          </cell>
          <cell r="AJ390">
            <v>0</v>
          </cell>
          <cell r="AL390" t="e">
            <v>#N/A</v>
          </cell>
          <cell r="AM390" t="e">
            <v>#N/A</v>
          </cell>
          <cell r="AN390" t="str">
            <v/>
          </cell>
          <cell r="AO390" t="str">
            <v>x</v>
          </cell>
        </row>
        <row r="391">
          <cell r="B391" t="str">
            <v>SHA80AK,AT</v>
          </cell>
          <cell r="C391" t="str">
            <v>Jolly-Anod Alum - Walls</v>
          </cell>
          <cell r="D391" t="str">
            <v>A80--</v>
          </cell>
          <cell r="E391" t="str">
            <v>5/16" x 8'</v>
          </cell>
          <cell r="G391" t="str">
            <v>EA</v>
          </cell>
          <cell r="J391" t="str">
            <v>I</v>
          </cell>
          <cell r="K391">
            <v>0.46</v>
          </cell>
          <cell r="L391">
            <v>15.43</v>
          </cell>
          <cell r="M391">
            <v>0.55000000000000004</v>
          </cell>
          <cell r="N391">
            <v>6.9434999999999993</v>
          </cell>
          <cell r="O391">
            <v>1.46E-2</v>
          </cell>
          <cell r="P391">
            <v>0</v>
          </cell>
          <cell r="Q391">
            <v>0</v>
          </cell>
          <cell r="R391">
            <v>6.9580999999999991</v>
          </cell>
          <cell r="S391">
            <v>1</v>
          </cell>
          <cell r="T391">
            <v>2.64</v>
          </cell>
          <cell r="U391">
            <v>18.37</v>
          </cell>
          <cell r="V391">
            <v>3.0000000000001137E-2</v>
          </cell>
          <cell r="X391">
            <v>18.399999999999999</v>
          </cell>
          <cell r="Y391">
            <v>0.31244071146245062</v>
          </cell>
          <cell r="Z391">
            <v>18.350000000000001</v>
          </cell>
          <cell r="AA391">
            <v>3.0000000000000001E-3</v>
          </cell>
          <cell r="AB391" t="str">
            <v>YES</v>
          </cell>
          <cell r="AC391">
            <v>18.399999999999999</v>
          </cell>
          <cell r="AD391" t="str">
            <v>I</v>
          </cell>
          <cell r="AE391" t="e">
            <v>#N/A</v>
          </cell>
          <cell r="AF391" t="e">
            <v>#N/A</v>
          </cell>
          <cell r="AG391">
            <v>1</v>
          </cell>
          <cell r="AH391" t="e">
            <v>#N/A</v>
          </cell>
          <cell r="AI391">
            <v>0</v>
          </cell>
          <cell r="AJ391">
            <v>0</v>
          </cell>
          <cell r="AL391" t="e">
            <v>#N/A</v>
          </cell>
          <cell r="AM391" t="e">
            <v>#N/A</v>
          </cell>
          <cell r="AN391" t="str">
            <v/>
          </cell>
          <cell r="AO391" t="str">
            <v>x</v>
          </cell>
        </row>
        <row r="392">
          <cell r="B392" t="str">
            <v>SHA100AK,AT</v>
          </cell>
          <cell r="C392" t="str">
            <v>Jolly-Anod Alum - Walls</v>
          </cell>
          <cell r="D392" t="str">
            <v>A100--</v>
          </cell>
          <cell r="E392" t="str">
            <v>3/8" x 8'</v>
          </cell>
          <cell r="G392" t="str">
            <v>EA</v>
          </cell>
          <cell r="J392" t="str">
            <v>I</v>
          </cell>
          <cell r="K392">
            <v>0.47</v>
          </cell>
          <cell r="L392">
            <v>15.73</v>
          </cell>
          <cell r="M392">
            <v>0.55000000000000004</v>
          </cell>
          <cell r="N392">
            <v>7.0784999999999991</v>
          </cell>
          <cell r="O392">
            <v>1.4700000000000001E-2</v>
          </cell>
          <cell r="P392">
            <v>0</v>
          </cell>
          <cell r="Q392">
            <v>0</v>
          </cell>
          <cell r="R392">
            <v>7.0931999999999995</v>
          </cell>
          <cell r="S392">
            <v>1</v>
          </cell>
          <cell r="T392">
            <v>2.64</v>
          </cell>
          <cell r="U392">
            <v>18.73</v>
          </cell>
          <cell r="V392">
            <v>0.02</v>
          </cell>
          <cell r="X392">
            <v>18.75</v>
          </cell>
          <cell r="Y392">
            <v>0.31217454545454548</v>
          </cell>
          <cell r="Z392">
            <v>18.7</v>
          </cell>
          <cell r="AA392">
            <v>3.0000000000000001E-3</v>
          </cell>
          <cell r="AB392" t="str">
            <v>YES</v>
          </cell>
          <cell r="AC392">
            <v>18.75</v>
          </cell>
          <cell r="AD392" t="str">
            <v>I</v>
          </cell>
          <cell r="AE392" t="e">
            <v>#N/A</v>
          </cell>
          <cell r="AF392" t="e">
            <v>#N/A</v>
          </cell>
          <cell r="AG392">
            <v>1</v>
          </cell>
          <cell r="AH392" t="e">
            <v>#N/A</v>
          </cell>
          <cell r="AI392">
            <v>0</v>
          </cell>
          <cell r="AJ392">
            <v>0</v>
          </cell>
          <cell r="AL392" t="e">
            <v>#N/A</v>
          </cell>
          <cell r="AM392" t="e">
            <v>#N/A</v>
          </cell>
          <cell r="AN392" t="str">
            <v/>
          </cell>
          <cell r="AO392" t="str">
            <v>x</v>
          </cell>
        </row>
        <row r="393">
          <cell r="B393" t="str">
            <v>SHA125AK,AT</v>
          </cell>
          <cell r="C393" t="str">
            <v>Jolly-Anod Alum - Walls</v>
          </cell>
          <cell r="D393" t="str">
            <v>A125--</v>
          </cell>
          <cell r="E393" t="str">
            <v>1/2" x 8'</v>
          </cell>
          <cell r="G393" t="str">
            <v>EA</v>
          </cell>
          <cell r="J393" t="str">
            <v>I</v>
          </cell>
          <cell r="K393">
            <v>0.55000000000000004</v>
          </cell>
          <cell r="L393">
            <v>16.239999999999998</v>
          </cell>
          <cell r="M393">
            <v>0.55000000000000004</v>
          </cell>
          <cell r="N393">
            <v>7.3079999999999989</v>
          </cell>
          <cell r="O393">
            <v>1.55E-2</v>
          </cell>
          <cell r="P393">
            <v>0</v>
          </cell>
          <cell r="Q393">
            <v>0</v>
          </cell>
          <cell r="R393">
            <v>7.3234999999999992</v>
          </cell>
          <cell r="S393">
            <v>1</v>
          </cell>
          <cell r="T393">
            <v>2.64</v>
          </cell>
          <cell r="U393">
            <v>19.329999999999998</v>
          </cell>
          <cell r="V393">
            <v>0.02</v>
          </cell>
          <cell r="X393">
            <v>19.350000000000001</v>
          </cell>
          <cell r="Y393">
            <v>0.31186281418839579</v>
          </cell>
          <cell r="Z393">
            <v>19.3</v>
          </cell>
          <cell r="AA393">
            <v>3.0000000000000001E-3</v>
          </cell>
          <cell r="AB393" t="str">
            <v>YES</v>
          </cell>
          <cell r="AC393">
            <v>19.350000000000001</v>
          </cell>
          <cell r="AD393" t="str">
            <v>I</v>
          </cell>
          <cell r="AE393" t="e">
            <v>#N/A</v>
          </cell>
          <cell r="AF393" t="e">
            <v>#N/A</v>
          </cell>
          <cell r="AG393">
            <v>1</v>
          </cell>
          <cell r="AH393" t="e">
            <v>#N/A</v>
          </cell>
          <cell r="AI393">
            <v>0</v>
          </cell>
          <cell r="AJ393">
            <v>0</v>
          </cell>
          <cell r="AL393" t="e">
            <v>#N/A</v>
          </cell>
          <cell r="AM393" t="e">
            <v>#N/A</v>
          </cell>
          <cell r="AN393" t="str">
            <v/>
          </cell>
          <cell r="AO393" t="str">
            <v>x</v>
          </cell>
        </row>
        <row r="394">
          <cell r="B394" t="str">
            <v>SHA30BH,BW,G,HB,HG,PG,SP,W</v>
          </cell>
          <cell r="C394" t="str">
            <v>Jolly-Color-Coated Alum(AC)-Walls</v>
          </cell>
          <cell r="D394" t="str">
            <v>A30--</v>
          </cell>
          <cell r="E394" t="str">
            <v>1/8" x 8'</v>
          </cell>
          <cell r="G394" t="str">
            <v>EA</v>
          </cell>
          <cell r="I394" t="str">
            <v>a</v>
          </cell>
          <cell r="J394" t="str">
            <v>I</v>
          </cell>
          <cell r="K394">
            <v>0.33</v>
          </cell>
          <cell r="L394">
            <v>13.29</v>
          </cell>
          <cell r="M394">
            <v>0.55000000000000004</v>
          </cell>
          <cell r="N394">
            <v>5.9804999999999993</v>
          </cell>
          <cell r="O394">
            <v>1.3300000000000001E-2</v>
          </cell>
          <cell r="P394">
            <v>0</v>
          </cell>
          <cell r="Q394">
            <v>0</v>
          </cell>
          <cell r="R394">
            <v>5.9937999999999994</v>
          </cell>
          <cell r="S394">
            <v>1</v>
          </cell>
          <cell r="T394">
            <v>2.64</v>
          </cell>
          <cell r="U394">
            <v>15.82</v>
          </cell>
          <cell r="V394">
            <v>0.03</v>
          </cell>
          <cell r="X394">
            <v>15.85</v>
          </cell>
          <cell r="Y394">
            <v>0.31244049326068268</v>
          </cell>
          <cell r="Z394">
            <v>15.8</v>
          </cell>
          <cell r="AA394">
            <v>3.0000000000000001E-3</v>
          </cell>
          <cell r="AB394" t="str">
            <v>YES</v>
          </cell>
          <cell r="AC394">
            <v>15.85</v>
          </cell>
          <cell r="AD394" t="str">
            <v>I</v>
          </cell>
          <cell r="AE394" t="e">
            <v>#N/A</v>
          </cell>
          <cell r="AF394" t="e">
            <v>#N/A</v>
          </cell>
          <cell r="AG394">
            <v>1</v>
          </cell>
          <cell r="AH394" t="e">
            <v>#N/A</v>
          </cell>
          <cell r="AI394">
            <v>0</v>
          </cell>
          <cell r="AJ394">
            <v>0</v>
          </cell>
          <cell r="AL394" t="e">
            <v>#N/A</v>
          </cell>
          <cell r="AM394" t="e">
            <v>#N/A</v>
          </cell>
          <cell r="AN394" t="str">
            <v/>
          </cell>
          <cell r="AO394" t="str">
            <v>x</v>
          </cell>
        </row>
        <row r="395">
          <cell r="B395" t="str">
            <v>SHA45BH,BW,G,HB,HG,PG,SP,W</v>
          </cell>
          <cell r="C395" t="str">
            <v>Jolly-Color-Coated Alum(AC)-Walls</v>
          </cell>
          <cell r="D395" t="str">
            <v>A45--</v>
          </cell>
          <cell r="E395" t="str">
            <v>3/16" x 8'</v>
          </cell>
          <cell r="G395" t="str">
            <v>EA</v>
          </cell>
          <cell r="I395" t="str">
            <v>a</v>
          </cell>
          <cell r="J395" t="str">
            <v>I</v>
          </cell>
          <cell r="K395">
            <v>0.37</v>
          </cell>
          <cell r="L395">
            <v>13.76</v>
          </cell>
          <cell r="M395">
            <v>0.55000000000000004</v>
          </cell>
          <cell r="N395">
            <v>6.1919999999999993</v>
          </cell>
          <cell r="O395">
            <v>1.37E-2</v>
          </cell>
          <cell r="P395">
            <v>0</v>
          </cell>
          <cell r="Q395">
            <v>0</v>
          </cell>
          <cell r="R395">
            <v>6.2056999999999993</v>
          </cell>
          <cell r="S395">
            <v>1</v>
          </cell>
          <cell r="T395">
            <v>2.64</v>
          </cell>
          <cell r="U395">
            <v>16.38</v>
          </cell>
          <cell r="V395">
            <v>2.0000000000003126E-2</v>
          </cell>
          <cell r="X395">
            <v>16.399999999999999</v>
          </cell>
          <cell r="Y395">
            <v>0.31200665188470073</v>
          </cell>
          <cell r="Z395">
            <v>16.350000000000001</v>
          </cell>
          <cell r="AA395">
            <v>3.0000000000000001E-3</v>
          </cell>
          <cell r="AB395" t="str">
            <v>YES</v>
          </cell>
          <cell r="AC395">
            <v>16.399999999999999</v>
          </cell>
          <cell r="AD395" t="str">
            <v>I</v>
          </cell>
          <cell r="AE395" t="e">
            <v>#N/A</v>
          </cell>
          <cell r="AF395" t="e">
            <v>#N/A</v>
          </cell>
          <cell r="AG395">
            <v>1</v>
          </cell>
          <cell r="AH395" t="e">
            <v>#N/A</v>
          </cell>
          <cell r="AI395">
            <v>0</v>
          </cell>
          <cell r="AJ395">
            <v>0</v>
          </cell>
          <cell r="AL395" t="e">
            <v>#N/A</v>
          </cell>
          <cell r="AM395" t="e">
            <v>#N/A</v>
          </cell>
          <cell r="AN395" t="str">
            <v/>
          </cell>
          <cell r="AO395" t="str">
            <v>x</v>
          </cell>
        </row>
        <row r="396">
          <cell r="B396" t="str">
            <v>SHA60BH,BW,G,HB,HG,PG,SP,W</v>
          </cell>
          <cell r="C396" t="str">
            <v>Jolly-Color-Coated Alum(AC)-Walls</v>
          </cell>
          <cell r="D396" t="str">
            <v>A60--</v>
          </cell>
          <cell r="E396" t="str">
            <v>1/4" x 8'</v>
          </cell>
          <cell r="G396" t="str">
            <v>EA</v>
          </cell>
          <cell r="I396" t="str">
            <v>a</v>
          </cell>
          <cell r="J396" t="str">
            <v>I</v>
          </cell>
          <cell r="K396">
            <v>0.44</v>
          </cell>
          <cell r="L396">
            <v>14.55</v>
          </cell>
          <cell r="M396">
            <v>0.55000000000000004</v>
          </cell>
          <cell r="N396">
            <v>6.5474999999999994</v>
          </cell>
          <cell r="O396">
            <v>1.44E-2</v>
          </cell>
          <cell r="P396">
            <v>0</v>
          </cell>
          <cell r="Q396">
            <v>0</v>
          </cell>
          <cell r="R396">
            <v>6.5618999999999996</v>
          </cell>
          <cell r="S396">
            <v>1</v>
          </cell>
          <cell r="T396">
            <v>2.64</v>
          </cell>
          <cell r="U396">
            <v>17.32</v>
          </cell>
          <cell r="V396">
            <v>0.03</v>
          </cell>
          <cell r="X396">
            <v>17.350000000000001</v>
          </cell>
          <cell r="Y396">
            <v>0.31235001309929283</v>
          </cell>
          <cell r="Z396">
            <v>17.3</v>
          </cell>
          <cell r="AA396">
            <v>3.0000000000000001E-3</v>
          </cell>
          <cell r="AB396" t="str">
            <v>YES</v>
          </cell>
          <cell r="AC396">
            <v>17.350000000000001</v>
          </cell>
          <cell r="AD396" t="str">
            <v>I</v>
          </cell>
          <cell r="AE396" t="e">
            <v>#N/A</v>
          </cell>
          <cell r="AF396" t="e">
            <v>#N/A</v>
          </cell>
          <cell r="AG396">
            <v>1</v>
          </cell>
          <cell r="AH396" t="e">
            <v>#N/A</v>
          </cell>
          <cell r="AI396">
            <v>0</v>
          </cell>
          <cell r="AJ396">
            <v>0</v>
          </cell>
          <cell r="AL396" t="e">
            <v>#N/A</v>
          </cell>
          <cell r="AM396" t="e">
            <v>#N/A</v>
          </cell>
          <cell r="AN396" t="str">
            <v/>
          </cell>
          <cell r="AO396" t="str">
            <v>x</v>
          </cell>
        </row>
        <row r="397">
          <cell r="B397" t="str">
            <v>SHA80BH,BW,G,HB,HG,PG,RB,SB,SP,W</v>
          </cell>
          <cell r="C397" t="str">
            <v>Jolly-Color-Coated Alum(AC)-Walls</v>
          </cell>
          <cell r="D397" t="str">
            <v>A80--</v>
          </cell>
          <cell r="E397" t="str">
            <v>5/16" x 8'</v>
          </cell>
          <cell r="G397" t="str">
            <v>EA</v>
          </cell>
          <cell r="J397" t="str">
            <v>I</v>
          </cell>
          <cell r="K397">
            <v>0.48</v>
          </cell>
          <cell r="L397">
            <v>14.84</v>
          </cell>
          <cell r="M397">
            <v>0.55000000000000004</v>
          </cell>
          <cell r="N397">
            <v>6.677999999999999</v>
          </cell>
          <cell r="O397">
            <v>1.4800000000000001E-2</v>
          </cell>
          <cell r="P397">
            <v>0</v>
          </cell>
          <cell r="Q397">
            <v>0</v>
          </cell>
          <cell r="R397">
            <v>6.6927999999999992</v>
          </cell>
          <cell r="S397">
            <v>1</v>
          </cell>
          <cell r="T397">
            <v>2.64</v>
          </cell>
          <cell r="U397">
            <v>17.670000000000002</v>
          </cell>
          <cell r="V397">
            <v>3.0000000000001137E-2</v>
          </cell>
          <cell r="X397">
            <v>17.7</v>
          </cell>
          <cell r="Y397">
            <v>0.3125012840267079</v>
          </cell>
          <cell r="Z397">
            <v>17.649999999999999</v>
          </cell>
          <cell r="AA397">
            <v>3.0000000000000001E-3</v>
          </cell>
          <cell r="AB397" t="str">
            <v>YES</v>
          </cell>
          <cell r="AC397">
            <v>17.7</v>
          </cell>
          <cell r="AD397" t="str">
            <v>I</v>
          </cell>
          <cell r="AE397" t="e">
            <v>#N/A</v>
          </cell>
          <cell r="AF397" t="e">
            <v>#N/A</v>
          </cell>
          <cell r="AG397">
            <v>1</v>
          </cell>
          <cell r="AH397" t="e">
            <v>#N/A</v>
          </cell>
          <cell r="AI397">
            <v>0</v>
          </cell>
          <cell r="AJ397">
            <v>0</v>
          </cell>
          <cell r="AL397" t="e">
            <v>#N/A</v>
          </cell>
          <cell r="AM397" t="e">
            <v>#N/A</v>
          </cell>
          <cell r="AN397" t="str">
            <v/>
          </cell>
          <cell r="AO397" t="str">
            <v>x</v>
          </cell>
        </row>
        <row r="398">
          <cell r="B398" t="str">
            <v>SHA100BH,BW,G,HB,HG,PG,RB,SB,SP,W</v>
          </cell>
          <cell r="C398" t="str">
            <v>Jolly-Color-Coated Alum(AC)-Walls</v>
          </cell>
          <cell r="D398" t="str">
            <v>A100--</v>
          </cell>
          <cell r="E398" t="str">
            <v>3/8" x 8'</v>
          </cell>
          <cell r="G398" t="str">
            <v>EA</v>
          </cell>
          <cell r="J398" t="str">
            <v>I</v>
          </cell>
          <cell r="K398">
            <v>0.52</v>
          </cell>
          <cell r="L398">
            <v>15.93</v>
          </cell>
          <cell r="M398">
            <v>0.55000000000000004</v>
          </cell>
          <cell r="N398">
            <v>7.168499999999999</v>
          </cell>
          <cell r="O398">
            <v>1.5200000000000002E-2</v>
          </cell>
          <cell r="P398">
            <v>0</v>
          </cell>
          <cell r="Q398">
            <v>0</v>
          </cell>
          <cell r="R398">
            <v>7.1836999999999991</v>
          </cell>
          <cell r="S398">
            <v>1</v>
          </cell>
          <cell r="T398">
            <v>2.64</v>
          </cell>
          <cell r="U398">
            <v>18.96</v>
          </cell>
          <cell r="V398">
            <v>-0.01</v>
          </cell>
          <cell r="X398">
            <v>18.95</v>
          </cell>
          <cell r="Y398">
            <v>0.31075077956344466</v>
          </cell>
          <cell r="Z398">
            <v>18.95</v>
          </cell>
          <cell r="AA398" t="str">
            <v/>
          </cell>
          <cell r="AB398" t="str">
            <v/>
          </cell>
          <cell r="AC398">
            <v>18.95</v>
          </cell>
          <cell r="AD398" t="str">
            <v>I</v>
          </cell>
          <cell r="AE398" t="e">
            <v>#N/A</v>
          </cell>
          <cell r="AF398" t="e">
            <v>#N/A</v>
          </cell>
          <cell r="AG398">
            <v>1</v>
          </cell>
          <cell r="AH398" t="e">
            <v>#N/A</v>
          </cell>
          <cell r="AI398">
            <v>0</v>
          </cell>
          <cell r="AJ398">
            <v>0</v>
          </cell>
          <cell r="AL398" t="e">
            <v>#N/A</v>
          </cell>
          <cell r="AM398" t="e">
            <v>#N/A</v>
          </cell>
          <cell r="AN398" t="str">
            <v/>
          </cell>
          <cell r="AO398" t="str">
            <v>x</v>
          </cell>
        </row>
        <row r="399">
          <cell r="B399" t="str">
            <v>SHA125BH,BW,G,HB,HG,PG,RB,SB,SP,W</v>
          </cell>
          <cell r="C399" t="str">
            <v>Jolly-Color-Coated Alum(AC)-Walls</v>
          </cell>
          <cell r="D399" t="str">
            <v>A125--</v>
          </cell>
          <cell r="E399" t="str">
            <v>1/2" x 8'</v>
          </cell>
          <cell r="G399" t="str">
            <v>EA</v>
          </cell>
          <cell r="J399" t="str">
            <v>I</v>
          </cell>
          <cell r="K399">
            <v>0.56999999999999995</v>
          </cell>
          <cell r="L399">
            <v>16.43</v>
          </cell>
          <cell r="M399">
            <v>0.55000000000000004</v>
          </cell>
          <cell r="N399">
            <v>7.3934999999999995</v>
          </cell>
          <cell r="O399">
            <v>1.5699999999999999E-2</v>
          </cell>
          <cell r="P399">
            <v>0</v>
          </cell>
          <cell r="Q399">
            <v>0</v>
          </cell>
          <cell r="R399">
            <v>7.4091999999999993</v>
          </cell>
          <cell r="S399">
            <v>1</v>
          </cell>
          <cell r="T399">
            <v>2.64</v>
          </cell>
          <cell r="U399">
            <v>19.559999999999999</v>
          </cell>
          <cell r="V399">
            <v>-0.01</v>
          </cell>
          <cell r="X399">
            <v>19.55</v>
          </cell>
          <cell r="Y399">
            <v>0.31093234131597319</v>
          </cell>
          <cell r="Z399">
            <v>19.55</v>
          </cell>
          <cell r="AA399" t="str">
            <v/>
          </cell>
          <cell r="AB399" t="str">
            <v/>
          </cell>
          <cell r="AC399">
            <v>19.55</v>
          </cell>
          <cell r="AD399" t="str">
            <v>I</v>
          </cell>
          <cell r="AE399" t="e">
            <v>#N/A</v>
          </cell>
          <cell r="AF399" t="e">
            <v>#N/A</v>
          </cell>
          <cell r="AG399">
            <v>1</v>
          </cell>
          <cell r="AH399" t="e">
            <v>#N/A</v>
          </cell>
          <cell r="AI399">
            <v>0</v>
          </cell>
          <cell r="AJ399">
            <v>0</v>
          </cell>
          <cell r="AL399" t="e">
            <v>#N/A</v>
          </cell>
          <cell r="AM399" t="e">
            <v>#N/A</v>
          </cell>
          <cell r="AN399" t="str">
            <v/>
          </cell>
          <cell r="AO399" t="str">
            <v>x</v>
          </cell>
        </row>
        <row r="400">
          <cell r="B400" t="str">
            <v>SHBH,BW,G,GS,HB,HG,PG,SP,W45</v>
          </cell>
          <cell r="C400" t="str">
            <v>Jolly-PVC-Walls</v>
          </cell>
          <cell r="D400" t="str">
            <v>--45</v>
          </cell>
          <cell r="E400" t="str">
            <v>3/16" x 8'</v>
          </cell>
          <cell r="G400" t="str">
            <v>EA</v>
          </cell>
          <cell r="J400" t="str">
            <v>I</v>
          </cell>
          <cell r="K400">
            <v>0.19</v>
          </cell>
          <cell r="L400">
            <v>4.82</v>
          </cell>
          <cell r="M400">
            <v>0.55000000000000004</v>
          </cell>
          <cell r="N400">
            <v>2.169</v>
          </cell>
          <cell r="O400">
            <v>1.1900000000000001E-2</v>
          </cell>
          <cell r="P400">
            <v>0</v>
          </cell>
          <cell r="Q400">
            <v>0</v>
          </cell>
          <cell r="R400">
            <v>2.1808999999999998</v>
          </cell>
          <cell r="S400">
            <v>1</v>
          </cell>
          <cell r="T400">
            <v>2.64</v>
          </cell>
          <cell r="U400">
            <v>5.76</v>
          </cell>
          <cell r="V400">
            <v>-0.01</v>
          </cell>
          <cell r="X400">
            <v>5.75</v>
          </cell>
          <cell r="Y400">
            <v>0.31038735177865617</v>
          </cell>
          <cell r="Z400">
            <v>5.75</v>
          </cell>
          <cell r="AA400" t="str">
            <v/>
          </cell>
          <cell r="AB400" t="str">
            <v/>
          </cell>
          <cell r="AC400">
            <v>5.75</v>
          </cell>
          <cell r="AD400" t="str">
            <v>I</v>
          </cell>
          <cell r="AE400" t="e">
            <v>#N/A</v>
          </cell>
          <cell r="AF400" t="e">
            <v>#N/A</v>
          </cell>
          <cell r="AG400">
            <v>1</v>
          </cell>
          <cell r="AH400" t="e">
            <v>#N/A</v>
          </cell>
          <cell r="AI400">
            <v>0</v>
          </cell>
          <cell r="AJ400">
            <v>0</v>
          </cell>
          <cell r="AL400" t="e">
            <v>#N/A</v>
          </cell>
          <cell r="AM400" t="e">
            <v>#N/A</v>
          </cell>
          <cell r="AN400" t="str">
            <v/>
          </cell>
          <cell r="AO400" t="str">
            <v>x</v>
          </cell>
        </row>
        <row r="401">
          <cell r="B401" t="str">
            <v>SHBH,BW,G,GS,HB,HG,PG,SP,W60</v>
          </cell>
          <cell r="C401" t="str">
            <v>Jolly-PVC-Walls</v>
          </cell>
          <cell r="D401" t="str">
            <v>--60</v>
          </cell>
          <cell r="E401" t="str">
            <v>1/4" x 8'</v>
          </cell>
          <cell r="G401" t="str">
            <v>EA</v>
          </cell>
          <cell r="J401" t="str">
            <v>I</v>
          </cell>
          <cell r="K401">
            <v>0.2</v>
          </cell>
          <cell r="L401">
            <v>4.91</v>
          </cell>
          <cell r="M401">
            <v>0.55000000000000004</v>
          </cell>
          <cell r="N401">
            <v>2.2094999999999998</v>
          </cell>
          <cell r="O401">
            <v>1.2E-2</v>
          </cell>
          <cell r="P401">
            <v>0</v>
          </cell>
          <cell r="Q401">
            <v>0</v>
          </cell>
          <cell r="R401">
            <v>2.2214999999999998</v>
          </cell>
          <cell r="S401">
            <v>1</v>
          </cell>
          <cell r="T401">
            <v>2.64</v>
          </cell>
          <cell r="U401">
            <v>5.86</v>
          </cell>
          <cell r="V401">
            <v>-0.01</v>
          </cell>
          <cell r="X401">
            <v>5.85</v>
          </cell>
          <cell r="Y401">
            <v>0.30955710955710969</v>
          </cell>
          <cell r="Z401">
            <v>5.85</v>
          </cell>
          <cell r="AA401" t="str">
            <v/>
          </cell>
          <cell r="AB401" t="str">
            <v/>
          </cell>
          <cell r="AC401">
            <v>5.85</v>
          </cell>
          <cell r="AD401" t="str">
            <v>I</v>
          </cell>
          <cell r="AE401" t="e">
            <v>#N/A</v>
          </cell>
          <cell r="AF401" t="e">
            <v>#N/A</v>
          </cell>
          <cell r="AG401">
            <v>1</v>
          </cell>
          <cell r="AH401" t="e">
            <v>#N/A</v>
          </cell>
          <cell r="AI401">
            <v>0</v>
          </cell>
          <cell r="AJ401">
            <v>0</v>
          </cell>
          <cell r="AL401" t="e">
            <v>#N/A</v>
          </cell>
          <cell r="AM401" t="e">
            <v>#N/A</v>
          </cell>
          <cell r="AN401" t="str">
            <v/>
          </cell>
          <cell r="AO401" t="str">
            <v>x</v>
          </cell>
        </row>
        <row r="402">
          <cell r="B402" t="str">
            <v>SHBH,BW,G,GS,HB,HG,PG,SP,W80</v>
          </cell>
          <cell r="C402" t="str">
            <v>Jolly-PVC-Walls</v>
          </cell>
          <cell r="D402" t="str">
            <v>--80</v>
          </cell>
          <cell r="E402" t="str">
            <v>5/16" x 8'</v>
          </cell>
          <cell r="G402" t="str">
            <v>EA</v>
          </cell>
          <cell r="J402" t="str">
            <v>I</v>
          </cell>
          <cell r="K402">
            <v>0.28000000000000003</v>
          </cell>
          <cell r="L402">
            <v>5.1100000000000003</v>
          </cell>
          <cell r="M402">
            <v>0.55000000000000004</v>
          </cell>
          <cell r="N402">
            <v>2.2995000000000001</v>
          </cell>
          <cell r="O402">
            <v>1.2800000000000001E-2</v>
          </cell>
          <cell r="P402">
            <v>0</v>
          </cell>
          <cell r="Q402">
            <v>0</v>
          </cell>
          <cell r="R402">
            <v>2.3123</v>
          </cell>
          <cell r="S402">
            <v>1</v>
          </cell>
          <cell r="T402">
            <v>2.64</v>
          </cell>
          <cell r="U402">
            <v>6.1</v>
          </cell>
          <cell r="V402">
            <v>0</v>
          </cell>
          <cell r="X402">
            <v>6.1</v>
          </cell>
          <cell r="Y402">
            <v>0.31078986587183305</v>
          </cell>
          <cell r="Z402">
            <v>6.1</v>
          </cell>
          <cell r="AA402" t="str">
            <v/>
          </cell>
          <cell r="AB402" t="str">
            <v/>
          </cell>
          <cell r="AC402">
            <v>6.1</v>
          </cell>
          <cell r="AD402" t="str">
            <v>I</v>
          </cell>
          <cell r="AE402" t="e">
            <v>#N/A</v>
          </cell>
          <cell r="AF402" t="e">
            <v>#N/A</v>
          </cell>
          <cell r="AG402">
            <v>1</v>
          </cell>
          <cell r="AH402" t="e">
            <v>#N/A</v>
          </cell>
          <cell r="AI402">
            <v>0</v>
          </cell>
          <cell r="AJ402">
            <v>0</v>
          </cell>
          <cell r="AL402" t="e">
            <v>#N/A</v>
          </cell>
          <cell r="AM402" t="e">
            <v>#N/A</v>
          </cell>
          <cell r="AN402" t="str">
            <v/>
          </cell>
          <cell r="AO402" t="str">
            <v>x</v>
          </cell>
        </row>
        <row r="403">
          <cell r="B403" t="str">
            <v>SHBH,BW,G,GS,HB,HG,PG,SP,W100</v>
          </cell>
          <cell r="C403" t="str">
            <v>Jolly-PVC-Walls</v>
          </cell>
          <cell r="D403" t="str">
            <v>--100</v>
          </cell>
          <cell r="E403" t="str">
            <v>3/8" x 8'</v>
          </cell>
          <cell r="G403" t="str">
            <v>EA</v>
          </cell>
          <cell r="J403" t="str">
            <v>I</v>
          </cell>
          <cell r="K403">
            <v>0.3</v>
          </cell>
          <cell r="L403">
            <v>5.23</v>
          </cell>
          <cell r="M403">
            <v>0.55000000000000004</v>
          </cell>
          <cell r="N403">
            <v>2.3534999999999999</v>
          </cell>
          <cell r="O403">
            <v>1.3000000000000001E-2</v>
          </cell>
          <cell r="P403">
            <v>0</v>
          </cell>
          <cell r="Q403">
            <v>0</v>
          </cell>
          <cell r="R403">
            <v>2.3664999999999998</v>
          </cell>
          <cell r="S403">
            <v>1</v>
          </cell>
          <cell r="T403">
            <v>2.64</v>
          </cell>
          <cell r="U403">
            <v>6.25</v>
          </cell>
          <cell r="V403">
            <v>0</v>
          </cell>
          <cell r="X403">
            <v>6.25</v>
          </cell>
          <cell r="Y403">
            <v>0.31156363636363649</v>
          </cell>
          <cell r="Z403">
            <v>6.2</v>
          </cell>
          <cell r="AA403">
            <v>8.0000000000000002E-3</v>
          </cell>
          <cell r="AB403" t="str">
            <v>YES</v>
          </cell>
          <cell r="AC403">
            <v>6.25</v>
          </cell>
          <cell r="AD403" t="str">
            <v>I</v>
          </cell>
          <cell r="AE403" t="e">
            <v>#N/A</v>
          </cell>
          <cell r="AF403" t="e">
            <v>#N/A</v>
          </cell>
          <cell r="AG403">
            <v>1</v>
          </cell>
          <cell r="AH403" t="e">
            <v>#N/A</v>
          </cell>
          <cell r="AI403">
            <v>0</v>
          </cell>
          <cell r="AJ403">
            <v>0</v>
          </cell>
          <cell r="AL403" t="e">
            <v>#N/A</v>
          </cell>
          <cell r="AM403" t="e">
            <v>#N/A</v>
          </cell>
          <cell r="AN403" t="str">
            <v/>
          </cell>
          <cell r="AO403" t="str">
            <v>x</v>
          </cell>
        </row>
        <row r="404">
          <cell r="B404" t="str">
            <v>SHBH,BW,G,GS,HB,HG,PG,SP,W125</v>
          </cell>
          <cell r="C404" t="str">
            <v>Jolly-PVC-Walls</v>
          </cell>
          <cell r="D404" t="str">
            <v>--125</v>
          </cell>
          <cell r="E404" t="str">
            <v>1/2" x 8'</v>
          </cell>
          <cell r="G404" t="str">
            <v>EA</v>
          </cell>
          <cell r="J404" t="str">
            <v>I</v>
          </cell>
          <cell r="K404">
            <v>0.32</v>
          </cell>
          <cell r="L404">
            <v>5.52</v>
          </cell>
          <cell r="M404">
            <v>0.55000000000000004</v>
          </cell>
          <cell r="N404">
            <v>2.4839999999999995</v>
          </cell>
          <cell r="O404">
            <v>1.32E-2</v>
          </cell>
          <cell r="P404">
            <v>0</v>
          </cell>
          <cell r="Q404">
            <v>0</v>
          </cell>
          <cell r="R404">
            <v>2.4971999999999994</v>
          </cell>
          <cell r="S404">
            <v>1</v>
          </cell>
          <cell r="T404">
            <v>2.64</v>
          </cell>
          <cell r="U404">
            <v>6.59</v>
          </cell>
          <cell r="V404">
            <v>1.0000000000005116E-2</v>
          </cell>
          <cell r="X404">
            <v>6.6</v>
          </cell>
          <cell r="Y404">
            <v>0.3120661157024795</v>
          </cell>
          <cell r="Z404">
            <v>6.55</v>
          </cell>
          <cell r="AA404">
            <v>8.0000000000000002E-3</v>
          </cell>
          <cell r="AB404" t="str">
            <v>YES</v>
          </cell>
          <cell r="AC404">
            <v>6.6</v>
          </cell>
          <cell r="AD404" t="str">
            <v>I</v>
          </cell>
          <cell r="AE404" t="e">
            <v>#N/A</v>
          </cell>
          <cell r="AF404" t="e">
            <v>#N/A</v>
          </cell>
          <cell r="AG404">
            <v>1</v>
          </cell>
          <cell r="AH404" t="e">
            <v>#N/A</v>
          </cell>
          <cell r="AI404">
            <v>0</v>
          </cell>
          <cell r="AJ404">
            <v>0</v>
          </cell>
          <cell r="AL404" t="e">
            <v>#N/A</v>
          </cell>
          <cell r="AM404" t="e">
            <v>#N/A</v>
          </cell>
          <cell r="AN404" t="str">
            <v/>
          </cell>
          <cell r="AO404" t="str">
            <v>x</v>
          </cell>
        </row>
        <row r="405">
          <cell r="B405" t="str">
            <v>SHQ60ABGB</v>
          </cell>
          <cell r="C405" t="str">
            <v>Quadec</v>
          </cell>
          <cell r="D405" t="str">
            <v>Q60ABGB</v>
          </cell>
          <cell r="E405" t="str">
            <v>1/4" x 8'</v>
          </cell>
          <cell r="G405" t="str">
            <v>EA</v>
          </cell>
          <cell r="J405" t="str">
            <v>I</v>
          </cell>
          <cell r="K405">
            <v>1.1100000000000001</v>
          </cell>
          <cell r="L405">
            <v>20.11908</v>
          </cell>
          <cell r="M405">
            <v>0.55000000000000004</v>
          </cell>
          <cell r="N405">
            <v>9.0535859999999992</v>
          </cell>
          <cell r="O405">
            <v>2.1100000000000001E-2</v>
          </cell>
          <cell r="P405">
            <v>0</v>
          </cell>
          <cell r="Q405">
            <v>0</v>
          </cell>
          <cell r="R405">
            <v>9.0746859999999998</v>
          </cell>
          <cell r="S405">
            <v>1</v>
          </cell>
          <cell r="T405">
            <v>2.64</v>
          </cell>
          <cell r="U405">
            <v>23.96</v>
          </cell>
          <cell r="V405">
            <v>-0.01</v>
          </cell>
          <cell r="X405">
            <v>23.95</v>
          </cell>
          <cell r="Y405">
            <v>0.31108855570316957</v>
          </cell>
          <cell r="Z405">
            <v>23.9</v>
          </cell>
          <cell r="AA405">
            <v>2E-3</v>
          </cell>
          <cell r="AB405" t="str">
            <v>YES</v>
          </cell>
          <cell r="AC405">
            <v>23.95</v>
          </cell>
          <cell r="AD405" t="str">
            <v>I</v>
          </cell>
          <cell r="AE405" t="e">
            <v>#N/A</v>
          </cell>
          <cell r="AF405" t="e">
            <v>#N/A</v>
          </cell>
          <cell r="AG405">
            <v>1</v>
          </cell>
          <cell r="AH405" t="e">
            <v>#N/A</v>
          </cell>
          <cell r="AI405">
            <v>0</v>
          </cell>
          <cell r="AJ405">
            <v>0</v>
          </cell>
          <cell r="AL405" t="e">
            <v>#N/A</v>
          </cell>
          <cell r="AM405" t="e">
            <v>#N/A</v>
          </cell>
          <cell r="AN405" t="str">
            <v/>
          </cell>
          <cell r="AO405" t="str">
            <v>x</v>
          </cell>
        </row>
        <row r="406">
          <cell r="B406" t="str">
            <v>SHQ80ABGB</v>
          </cell>
          <cell r="C406" t="str">
            <v>Quadec</v>
          </cell>
          <cell r="D406" t="str">
            <v>Q80ABGB</v>
          </cell>
          <cell r="E406" t="str">
            <v>5/16" x 8'</v>
          </cell>
          <cell r="G406" t="str">
            <v>EA</v>
          </cell>
          <cell r="J406" t="str">
            <v>I</v>
          </cell>
          <cell r="K406">
            <v>1.1100000000000001</v>
          </cell>
          <cell r="L406">
            <v>20.539200000000001</v>
          </cell>
          <cell r="M406">
            <v>0.55000000000000004</v>
          </cell>
          <cell r="N406">
            <v>9.2426399999999997</v>
          </cell>
          <cell r="O406">
            <v>2.1100000000000001E-2</v>
          </cell>
          <cell r="P406">
            <v>0</v>
          </cell>
          <cell r="Q406">
            <v>0</v>
          </cell>
          <cell r="R406">
            <v>9.2637400000000003</v>
          </cell>
          <cell r="S406">
            <v>1</v>
          </cell>
          <cell r="T406">
            <v>2.64</v>
          </cell>
          <cell r="U406">
            <v>24.46</v>
          </cell>
          <cell r="V406">
            <v>-0.01</v>
          </cell>
          <cell r="X406">
            <v>24.45</v>
          </cell>
          <cell r="Y406">
            <v>0.31111805168246892</v>
          </cell>
          <cell r="Z406">
            <v>24.4</v>
          </cell>
          <cell r="AA406">
            <v>2E-3</v>
          </cell>
          <cell r="AB406" t="str">
            <v>YES</v>
          </cell>
          <cell r="AC406">
            <v>24.45</v>
          </cell>
          <cell r="AD406" t="str">
            <v>I</v>
          </cell>
          <cell r="AE406" t="e">
            <v>#N/A</v>
          </cell>
          <cell r="AF406" t="e">
            <v>#N/A</v>
          </cell>
          <cell r="AG406">
            <v>1</v>
          </cell>
          <cell r="AH406" t="e">
            <v>#N/A</v>
          </cell>
          <cell r="AI406">
            <v>0</v>
          </cell>
          <cell r="AJ406">
            <v>0</v>
          </cell>
          <cell r="AL406" t="e">
            <v>#N/A</v>
          </cell>
          <cell r="AM406" t="e">
            <v>#N/A</v>
          </cell>
          <cell r="AN406" t="str">
            <v/>
          </cell>
          <cell r="AO406" t="str">
            <v>x</v>
          </cell>
        </row>
        <row r="407">
          <cell r="B407" t="str">
            <v>SHQ100ABGB</v>
          </cell>
          <cell r="C407" t="str">
            <v>Quadec</v>
          </cell>
          <cell r="D407" t="str">
            <v>Q100ABGB</v>
          </cell>
          <cell r="E407" t="str">
            <v>3/8" x 8'</v>
          </cell>
          <cell r="G407" t="str">
            <v>EA</v>
          </cell>
          <cell r="J407" t="str">
            <v>I</v>
          </cell>
          <cell r="K407">
            <v>1.1100000000000001</v>
          </cell>
          <cell r="L407">
            <v>22.84986</v>
          </cell>
          <cell r="M407">
            <v>0.55000000000000004</v>
          </cell>
          <cell r="N407">
            <v>10.282436999999998</v>
          </cell>
          <cell r="O407">
            <v>2.1100000000000001E-2</v>
          </cell>
          <cell r="P407">
            <v>0</v>
          </cell>
          <cell r="Q407">
            <v>0</v>
          </cell>
          <cell r="R407">
            <v>10.303536999999999</v>
          </cell>
          <cell r="S407">
            <v>1</v>
          </cell>
          <cell r="T407">
            <v>2.64</v>
          </cell>
          <cell r="U407">
            <v>27.2</v>
          </cell>
          <cell r="V407">
            <v>0</v>
          </cell>
          <cell r="X407">
            <v>27.2</v>
          </cell>
          <cell r="Y407">
            <v>0.31126089572192528</v>
          </cell>
          <cell r="Z407">
            <v>27.15</v>
          </cell>
          <cell r="AA407">
            <v>2E-3</v>
          </cell>
          <cell r="AB407" t="str">
            <v>YES</v>
          </cell>
          <cell r="AC407">
            <v>27.2</v>
          </cell>
          <cell r="AD407" t="str">
            <v>I</v>
          </cell>
          <cell r="AE407" t="e">
            <v>#N/A</v>
          </cell>
          <cell r="AF407" t="e">
            <v>#N/A</v>
          </cell>
          <cell r="AG407">
            <v>1</v>
          </cell>
          <cell r="AH407" t="e">
            <v>#N/A</v>
          </cell>
          <cell r="AI407">
            <v>0</v>
          </cell>
          <cell r="AJ407">
            <v>0</v>
          </cell>
          <cell r="AL407" t="e">
            <v>#N/A</v>
          </cell>
          <cell r="AM407" t="e">
            <v>#N/A</v>
          </cell>
          <cell r="AN407" t="str">
            <v/>
          </cell>
          <cell r="AO407" t="str">
            <v>x</v>
          </cell>
        </row>
        <row r="408">
          <cell r="B408" t="str">
            <v>SHQ125ABGB</v>
          </cell>
          <cell r="C408" t="str">
            <v>Quadec</v>
          </cell>
          <cell r="D408" t="str">
            <v>Q125ABGB</v>
          </cell>
          <cell r="E408" t="str">
            <v>1/2" x 8'</v>
          </cell>
          <cell r="G408" t="str">
            <v>EA</v>
          </cell>
          <cell r="J408" t="str">
            <v>I</v>
          </cell>
          <cell r="K408">
            <v>1.1100000000000001</v>
          </cell>
          <cell r="L408">
            <v>24.68205</v>
          </cell>
          <cell r="M408">
            <v>0.55000000000000004</v>
          </cell>
          <cell r="N408">
            <v>11.1069225</v>
          </cell>
          <cell r="O408">
            <v>2.1100000000000001E-2</v>
          </cell>
          <cell r="P408">
            <v>0</v>
          </cell>
          <cell r="Q408">
            <v>0</v>
          </cell>
          <cell r="R408">
            <v>11.1280225</v>
          </cell>
          <cell r="S408">
            <v>1</v>
          </cell>
          <cell r="T408">
            <v>2.64</v>
          </cell>
          <cell r="U408">
            <v>29.38</v>
          </cell>
          <cell r="V408">
            <v>2.0000000000003126E-2</v>
          </cell>
          <cell r="X408">
            <v>29.4</v>
          </cell>
          <cell r="Y408">
            <v>0.31181060606060612</v>
          </cell>
          <cell r="Z408">
            <v>29.35</v>
          </cell>
          <cell r="AA408">
            <v>2E-3</v>
          </cell>
          <cell r="AB408" t="str">
            <v>YES</v>
          </cell>
          <cell r="AC408">
            <v>29.4</v>
          </cell>
          <cell r="AD408" t="str">
            <v>I</v>
          </cell>
          <cell r="AE408" t="e">
            <v>#N/A</v>
          </cell>
          <cell r="AF408" t="e">
            <v>#N/A</v>
          </cell>
          <cell r="AG408">
            <v>1</v>
          </cell>
          <cell r="AH408" t="e">
            <v>#N/A</v>
          </cell>
          <cell r="AI408">
            <v>0</v>
          </cell>
          <cell r="AJ408">
            <v>0</v>
          </cell>
          <cell r="AL408" t="e">
            <v>#N/A</v>
          </cell>
          <cell r="AM408" t="e">
            <v>#N/A</v>
          </cell>
          <cell r="AN408" t="str">
            <v/>
          </cell>
          <cell r="AO408" t="str">
            <v>x</v>
          </cell>
        </row>
        <row r="409">
          <cell r="B409" t="str">
            <v>SHEVQ60ABGB</v>
          </cell>
          <cell r="C409" t="str">
            <v>Quadec</v>
          </cell>
          <cell r="D409" t="str">
            <v>EV/Q60ABGB</v>
          </cell>
          <cell r="E409" t="str">
            <v>1/4"</v>
          </cell>
          <cell r="G409" t="str">
            <v>EA</v>
          </cell>
          <cell r="J409" t="str">
            <v>I</v>
          </cell>
          <cell r="K409">
            <v>0.01</v>
          </cell>
          <cell r="L409">
            <v>12.28851</v>
          </cell>
          <cell r="M409">
            <v>0.55000000000000004</v>
          </cell>
          <cell r="N409">
            <v>5.5298295</v>
          </cell>
          <cell r="O409">
            <v>1.01E-2</v>
          </cell>
          <cell r="P409">
            <v>0</v>
          </cell>
          <cell r="Q409">
            <v>0</v>
          </cell>
          <cell r="R409">
            <v>5.5399295000000004</v>
          </cell>
          <cell r="S409">
            <v>1</v>
          </cell>
          <cell r="T409">
            <v>2.64</v>
          </cell>
          <cell r="U409">
            <v>14.63</v>
          </cell>
          <cell r="V409">
            <v>0.02</v>
          </cell>
          <cell r="X409">
            <v>14.65</v>
          </cell>
          <cell r="Y409">
            <v>0.31245057399937948</v>
          </cell>
          <cell r="Z409">
            <v>14.6</v>
          </cell>
          <cell r="AA409">
            <v>3.0000000000000001E-3</v>
          </cell>
          <cell r="AB409" t="str">
            <v>YES</v>
          </cell>
          <cell r="AC409">
            <v>14.65</v>
          </cell>
          <cell r="AD409" t="str">
            <v>I</v>
          </cell>
          <cell r="AE409" t="e">
            <v>#N/A</v>
          </cell>
          <cell r="AF409" t="e">
            <v>#N/A</v>
          </cell>
          <cell r="AG409">
            <v>1</v>
          </cell>
          <cell r="AH409" t="e">
            <v>#N/A</v>
          </cell>
          <cell r="AI409">
            <v>0</v>
          </cell>
          <cell r="AJ409">
            <v>0</v>
          </cell>
          <cell r="AL409" t="e">
            <v>#N/A</v>
          </cell>
          <cell r="AM409" t="e">
            <v>#N/A</v>
          </cell>
          <cell r="AN409" t="str">
            <v/>
          </cell>
          <cell r="AO409" t="str">
            <v>x</v>
          </cell>
        </row>
        <row r="410">
          <cell r="B410" t="str">
            <v>SHEVQ80ABGB</v>
          </cell>
          <cell r="C410" t="str">
            <v>Quadec</v>
          </cell>
          <cell r="D410" t="str">
            <v>EV/Q80ABGB</v>
          </cell>
          <cell r="E410" t="str">
            <v>5/16"</v>
          </cell>
          <cell r="G410" t="str">
            <v>EA</v>
          </cell>
          <cell r="J410" t="str">
            <v>I</v>
          </cell>
          <cell r="K410">
            <v>0.01</v>
          </cell>
          <cell r="L410">
            <v>12.28851</v>
          </cell>
          <cell r="M410">
            <v>0.55000000000000004</v>
          </cell>
          <cell r="N410">
            <v>5.5298295</v>
          </cell>
          <cell r="O410">
            <v>1.01E-2</v>
          </cell>
          <cell r="P410">
            <v>0</v>
          </cell>
          <cell r="Q410">
            <v>0</v>
          </cell>
          <cell r="R410">
            <v>5.5399295000000004</v>
          </cell>
          <cell r="S410">
            <v>1</v>
          </cell>
          <cell r="T410">
            <v>2.64</v>
          </cell>
          <cell r="U410">
            <v>14.63</v>
          </cell>
          <cell r="V410">
            <v>0.02</v>
          </cell>
          <cell r="X410">
            <v>14.65</v>
          </cell>
          <cell r="Y410">
            <v>0.31245057399937948</v>
          </cell>
          <cell r="Z410">
            <v>14.6</v>
          </cell>
          <cell r="AA410">
            <v>3.0000000000000001E-3</v>
          </cell>
          <cell r="AB410" t="str">
            <v>YES</v>
          </cell>
          <cell r="AC410">
            <v>14.65</v>
          </cell>
          <cell r="AD410" t="str">
            <v>I</v>
          </cell>
          <cell r="AE410" t="e">
            <v>#N/A</v>
          </cell>
          <cell r="AF410" t="e">
            <v>#N/A</v>
          </cell>
          <cell r="AG410">
            <v>1</v>
          </cell>
          <cell r="AH410" t="e">
            <v>#N/A</v>
          </cell>
          <cell r="AI410">
            <v>0</v>
          </cell>
          <cell r="AJ410">
            <v>0</v>
          </cell>
          <cell r="AL410" t="e">
            <v>#N/A</v>
          </cell>
          <cell r="AM410" t="e">
            <v>#N/A</v>
          </cell>
          <cell r="AN410" t="str">
            <v/>
          </cell>
          <cell r="AO410" t="str">
            <v>x</v>
          </cell>
        </row>
        <row r="411">
          <cell r="B411" t="str">
            <v>SHEVQ100ABGB</v>
          </cell>
          <cell r="C411" t="str">
            <v>Quadec</v>
          </cell>
          <cell r="D411" t="str">
            <v>EV/Q100ABGB</v>
          </cell>
          <cell r="E411" t="str">
            <v>3/8"</v>
          </cell>
          <cell r="G411" t="str">
            <v>EA</v>
          </cell>
          <cell r="J411" t="str">
            <v>I</v>
          </cell>
          <cell r="K411">
            <v>0.01</v>
          </cell>
          <cell r="L411">
            <v>12.28851</v>
          </cell>
          <cell r="M411">
            <v>0.55000000000000004</v>
          </cell>
          <cell r="N411">
            <v>5.5298295</v>
          </cell>
          <cell r="O411">
            <v>1.01E-2</v>
          </cell>
          <cell r="P411">
            <v>0</v>
          </cell>
          <cell r="Q411">
            <v>0</v>
          </cell>
          <cell r="R411">
            <v>5.5399295000000004</v>
          </cell>
          <cell r="S411">
            <v>1</v>
          </cell>
          <cell r="T411">
            <v>2.64</v>
          </cell>
          <cell r="U411">
            <v>14.63</v>
          </cell>
          <cell r="V411">
            <v>0.02</v>
          </cell>
          <cell r="X411">
            <v>14.65</v>
          </cell>
          <cell r="Y411">
            <v>0.31245057399937948</v>
          </cell>
          <cell r="Z411">
            <v>14.6</v>
          </cell>
          <cell r="AA411">
            <v>3.0000000000000001E-3</v>
          </cell>
          <cell r="AB411" t="str">
            <v>YES</v>
          </cell>
          <cell r="AC411">
            <v>14.65</v>
          </cell>
          <cell r="AD411" t="str">
            <v>I</v>
          </cell>
          <cell r="AE411" t="e">
            <v>#N/A</v>
          </cell>
          <cell r="AF411" t="e">
            <v>#N/A</v>
          </cell>
          <cell r="AG411">
            <v>1</v>
          </cell>
          <cell r="AH411" t="e">
            <v>#N/A</v>
          </cell>
          <cell r="AI411">
            <v>0</v>
          </cell>
          <cell r="AJ411">
            <v>0</v>
          </cell>
          <cell r="AL411" t="e">
            <v>#N/A</v>
          </cell>
          <cell r="AM411" t="e">
            <v>#N/A</v>
          </cell>
          <cell r="AN411" t="str">
            <v/>
          </cell>
          <cell r="AO411" t="str">
            <v>x</v>
          </cell>
        </row>
        <row r="412">
          <cell r="B412" t="str">
            <v>SHEVQ125ABGB</v>
          </cell>
          <cell r="C412" t="str">
            <v>Quadec</v>
          </cell>
          <cell r="D412" t="str">
            <v>EV/Q125ABGB</v>
          </cell>
          <cell r="E412" t="str">
            <v>1/2"</v>
          </cell>
          <cell r="G412" t="str">
            <v>EA</v>
          </cell>
          <cell r="J412" t="str">
            <v>I</v>
          </cell>
          <cell r="K412">
            <v>0.02</v>
          </cell>
          <cell r="L412">
            <v>12.28851</v>
          </cell>
          <cell r="M412">
            <v>0.55000000000000004</v>
          </cell>
          <cell r="N412">
            <v>5.5298295</v>
          </cell>
          <cell r="O412">
            <v>1.0200000000000001E-2</v>
          </cell>
          <cell r="P412">
            <v>0</v>
          </cell>
          <cell r="Q412">
            <v>0</v>
          </cell>
          <cell r="R412">
            <v>5.5400295000000002</v>
          </cell>
          <cell r="S412">
            <v>1</v>
          </cell>
          <cell r="T412">
            <v>2.64</v>
          </cell>
          <cell r="U412">
            <v>14.63</v>
          </cell>
          <cell r="V412">
            <v>0.02</v>
          </cell>
          <cell r="X412">
            <v>14.65</v>
          </cell>
          <cell r="Y412">
            <v>0.31243816320198581</v>
          </cell>
          <cell r="Z412">
            <v>14.6</v>
          </cell>
          <cell r="AA412">
            <v>3.0000000000000001E-3</v>
          </cell>
          <cell r="AB412" t="str">
            <v>YES</v>
          </cell>
          <cell r="AC412">
            <v>14.65</v>
          </cell>
          <cell r="AD412" t="str">
            <v>I</v>
          </cell>
          <cell r="AE412" t="e">
            <v>#N/A</v>
          </cell>
          <cell r="AF412" t="e">
            <v>#N/A</v>
          </cell>
          <cell r="AG412">
            <v>1</v>
          </cell>
          <cell r="AH412" t="e">
            <v>#N/A</v>
          </cell>
          <cell r="AI412">
            <v>0</v>
          </cell>
          <cell r="AJ412">
            <v>0</v>
          </cell>
          <cell r="AL412" t="e">
            <v>#N/A</v>
          </cell>
          <cell r="AM412" t="e">
            <v>#N/A</v>
          </cell>
          <cell r="AN412" t="str">
            <v/>
          </cell>
          <cell r="AO412" t="str">
            <v>x</v>
          </cell>
        </row>
        <row r="413">
          <cell r="B413" t="str">
            <v>SHQ60EB</v>
          </cell>
          <cell r="C413" t="str">
            <v>Quadec</v>
          </cell>
          <cell r="D413" t="str">
            <v>Q60EB</v>
          </cell>
          <cell r="E413" t="str">
            <v>1/4" x 8'</v>
          </cell>
          <cell r="G413" t="str">
            <v>EA</v>
          </cell>
          <cell r="J413" t="str">
            <v>I</v>
          </cell>
          <cell r="K413">
            <v>1.1100000000000001</v>
          </cell>
          <cell r="L413">
            <v>56.49</v>
          </cell>
          <cell r="M413">
            <v>0.55000000000000004</v>
          </cell>
          <cell r="N413">
            <v>25.420499999999997</v>
          </cell>
          <cell r="O413">
            <v>2.1100000000000001E-2</v>
          </cell>
          <cell r="P413">
            <v>0</v>
          </cell>
          <cell r="Q413">
            <v>0</v>
          </cell>
          <cell r="R413">
            <v>25.441599999999998</v>
          </cell>
          <cell r="S413">
            <v>1</v>
          </cell>
          <cell r="T413">
            <v>2.64</v>
          </cell>
          <cell r="U413">
            <v>67.17</v>
          </cell>
          <cell r="V413">
            <v>3.0000000000001137E-2</v>
          </cell>
          <cell r="X413">
            <v>67.2</v>
          </cell>
          <cell r="Y413">
            <v>0.31164502164502184</v>
          </cell>
          <cell r="Z413">
            <v>67.099999999999994</v>
          </cell>
          <cell r="AA413">
            <v>1E-3</v>
          </cell>
          <cell r="AB413" t="str">
            <v>YES</v>
          </cell>
          <cell r="AC413">
            <v>67.2</v>
          </cell>
          <cell r="AD413" t="str">
            <v>I</v>
          </cell>
          <cell r="AE413" t="e">
            <v>#N/A</v>
          </cell>
          <cell r="AF413" t="e">
            <v>#N/A</v>
          </cell>
          <cell r="AG413">
            <v>1</v>
          </cell>
          <cell r="AH413" t="e">
            <v>#N/A</v>
          </cell>
          <cell r="AI413">
            <v>0</v>
          </cell>
          <cell r="AJ413">
            <v>0</v>
          </cell>
          <cell r="AL413" t="e">
            <v>#N/A</v>
          </cell>
          <cell r="AM413" t="e">
            <v>#N/A</v>
          </cell>
          <cell r="AN413" t="str">
            <v/>
          </cell>
          <cell r="AO413" t="str">
            <v>x</v>
          </cell>
        </row>
        <row r="414">
          <cell r="B414" t="str">
            <v>SHQ80EB</v>
          </cell>
          <cell r="C414" t="str">
            <v>Quadec</v>
          </cell>
          <cell r="D414" t="str">
            <v>Q80EB</v>
          </cell>
          <cell r="E414" t="str">
            <v>5/16" x 8'</v>
          </cell>
          <cell r="G414" t="str">
            <v>EA</v>
          </cell>
          <cell r="J414" t="str">
            <v>I</v>
          </cell>
          <cell r="K414">
            <v>1.22</v>
          </cell>
          <cell r="L414">
            <v>60.75</v>
          </cell>
          <cell r="M414">
            <v>0.55000000000000004</v>
          </cell>
          <cell r="N414">
            <v>27.337499999999999</v>
          </cell>
          <cell r="O414">
            <v>2.2200000000000001E-2</v>
          </cell>
          <cell r="P414">
            <v>0</v>
          </cell>
          <cell r="Q414">
            <v>0</v>
          </cell>
          <cell r="R414">
            <v>27.3597</v>
          </cell>
          <cell r="S414">
            <v>1</v>
          </cell>
          <cell r="T414">
            <v>2.64</v>
          </cell>
          <cell r="U414">
            <v>72.23</v>
          </cell>
          <cell r="V414">
            <v>0.02</v>
          </cell>
          <cell r="X414">
            <v>72.25</v>
          </cell>
          <cell r="Y414">
            <v>0.31148914753067009</v>
          </cell>
          <cell r="Z414">
            <v>72.2</v>
          </cell>
          <cell r="AA414">
            <v>1E-3</v>
          </cell>
          <cell r="AB414" t="str">
            <v>YES</v>
          </cell>
          <cell r="AC414">
            <v>72.25</v>
          </cell>
          <cell r="AD414" t="str">
            <v>I</v>
          </cell>
          <cell r="AE414" t="e">
            <v>#N/A</v>
          </cell>
          <cell r="AF414" t="e">
            <v>#N/A</v>
          </cell>
          <cell r="AG414">
            <v>1</v>
          </cell>
          <cell r="AH414" t="e">
            <v>#N/A</v>
          </cell>
          <cell r="AI414">
            <v>0</v>
          </cell>
          <cell r="AJ414">
            <v>0</v>
          </cell>
          <cell r="AL414" t="e">
            <v>#N/A</v>
          </cell>
          <cell r="AM414" t="e">
            <v>#N/A</v>
          </cell>
          <cell r="AN414" t="str">
            <v/>
          </cell>
          <cell r="AO414" t="str">
            <v>x</v>
          </cell>
        </row>
        <row r="415">
          <cell r="B415" t="str">
            <v>SHQ90EB</v>
          </cell>
          <cell r="C415" t="str">
            <v>Quadec</v>
          </cell>
          <cell r="D415" t="str">
            <v>Q90EB</v>
          </cell>
          <cell r="E415" t="str">
            <v>11/32" x 8'</v>
          </cell>
          <cell r="G415" t="str">
            <v>EA</v>
          </cell>
          <cell r="J415" t="str">
            <v>I</v>
          </cell>
          <cell r="K415">
            <v>1.44</v>
          </cell>
          <cell r="L415">
            <v>62.88</v>
          </cell>
          <cell r="M415">
            <v>0.55000000000000004</v>
          </cell>
          <cell r="N415">
            <v>28.295999999999999</v>
          </cell>
          <cell r="O415">
            <v>2.4399999999999998E-2</v>
          </cell>
          <cell r="P415">
            <v>0</v>
          </cell>
          <cell r="Q415">
            <v>0</v>
          </cell>
          <cell r="R415">
            <v>28.320399999999999</v>
          </cell>
          <cell r="S415">
            <v>1</v>
          </cell>
          <cell r="T415">
            <v>2.64</v>
          </cell>
          <cell r="U415">
            <v>74.77</v>
          </cell>
          <cell r="V415">
            <v>3.0000000000001137E-2</v>
          </cell>
          <cell r="X415">
            <v>74.8</v>
          </cell>
          <cell r="Y415">
            <v>0.31160913952357805</v>
          </cell>
          <cell r="Z415" t="str">
            <v>new</v>
          </cell>
          <cell r="AA415" t="str">
            <v/>
          </cell>
          <cell r="AB415" t="str">
            <v>new</v>
          </cell>
          <cell r="AC415">
            <v>74.8</v>
          </cell>
          <cell r="AD415" t="str">
            <v>I</v>
          </cell>
          <cell r="AE415" t="e">
            <v>#N/A</v>
          </cell>
          <cell r="AF415" t="e">
            <v>#N/A</v>
          </cell>
          <cell r="AG415">
            <v>1</v>
          </cell>
          <cell r="AH415" t="e">
            <v>#N/A</v>
          </cell>
          <cell r="AI415">
            <v>0</v>
          </cell>
          <cell r="AJ415">
            <v>0</v>
          </cell>
          <cell r="AL415" t="e">
            <v>#N/A</v>
          </cell>
          <cell r="AM415" t="e">
            <v>#N/A</v>
          </cell>
          <cell r="AN415" t="str">
            <v/>
          </cell>
          <cell r="AO415" t="str">
            <v>x</v>
          </cell>
        </row>
        <row r="416">
          <cell r="B416" t="str">
            <v>SHQ100EB</v>
          </cell>
          <cell r="C416" t="str">
            <v>Quadec</v>
          </cell>
          <cell r="D416" t="str">
            <v>Q100EB</v>
          </cell>
          <cell r="E416" t="str">
            <v>3/8" x 8'</v>
          </cell>
          <cell r="G416" t="str">
            <v>EA</v>
          </cell>
          <cell r="J416" t="str">
            <v>I</v>
          </cell>
          <cell r="K416">
            <v>1.6</v>
          </cell>
          <cell r="L416">
            <v>65.23</v>
          </cell>
          <cell r="M416">
            <v>0.55000000000000004</v>
          </cell>
          <cell r="N416">
            <v>29.3535</v>
          </cell>
          <cell r="O416">
            <v>2.6000000000000002E-2</v>
          </cell>
          <cell r="P416">
            <v>0</v>
          </cell>
          <cell r="Q416">
            <v>0</v>
          </cell>
          <cell r="R416">
            <v>29.3795</v>
          </cell>
          <cell r="S416">
            <v>1</v>
          </cell>
          <cell r="T416">
            <v>2.64</v>
          </cell>
          <cell r="U416">
            <v>77.56</v>
          </cell>
          <cell r="V416">
            <v>-0.01</v>
          </cell>
          <cell r="X416">
            <v>77.55</v>
          </cell>
          <cell r="Y416">
            <v>0.31118926205966829</v>
          </cell>
          <cell r="Z416">
            <v>77.5</v>
          </cell>
          <cell r="AA416">
            <v>1E-3</v>
          </cell>
          <cell r="AB416" t="str">
            <v>YES</v>
          </cell>
          <cell r="AC416">
            <v>77.55</v>
          </cell>
          <cell r="AD416" t="str">
            <v>I</v>
          </cell>
          <cell r="AE416" t="e">
            <v>#N/A</v>
          </cell>
          <cell r="AF416" t="e">
            <v>#N/A</v>
          </cell>
          <cell r="AG416">
            <v>1</v>
          </cell>
          <cell r="AH416" t="e">
            <v>#N/A</v>
          </cell>
          <cell r="AI416">
            <v>0</v>
          </cell>
          <cell r="AJ416">
            <v>0</v>
          </cell>
          <cell r="AL416" t="e">
            <v>#N/A</v>
          </cell>
          <cell r="AM416" t="e">
            <v>#N/A</v>
          </cell>
          <cell r="AN416" t="str">
            <v/>
          </cell>
          <cell r="AO416" t="str">
            <v>x</v>
          </cell>
        </row>
        <row r="417">
          <cell r="B417" t="str">
            <v>SHQ110EB</v>
          </cell>
          <cell r="C417" t="str">
            <v>Quadec</v>
          </cell>
          <cell r="D417" t="str">
            <v>Q110EB</v>
          </cell>
          <cell r="E417" t="str">
            <v>7/16" x 8'</v>
          </cell>
          <cell r="G417" t="str">
            <v>EA</v>
          </cell>
          <cell r="J417" t="str">
            <v>I</v>
          </cell>
          <cell r="K417">
            <v>1.6</v>
          </cell>
          <cell r="L417">
            <v>67.510000000000005</v>
          </cell>
          <cell r="M417">
            <v>0.55000000000000004</v>
          </cell>
          <cell r="N417">
            <v>30.3795</v>
          </cell>
          <cell r="O417">
            <v>2.6000000000000002E-2</v>
          </cell>
          <cell r="P417">
            <v>0</v>
          </cell>
          <cell r="Q417">
            <v>0</v>
          </cell>
          <cell r="R417">
            <v>30.4055</v>
          </cell>
          <cell r="S417">
            <v>1</v>
          </cell>
          <cell r="T417">
            <v>2.64</v>
          </cell>
          <cell r="U417">
            <v>80.27</v>
          </cell>
          <cell r="V417">
            <v>3.0000000000001137E-2</v>
          </cell>
          <cell r="X417">
            <v>80.3</v>
          </cell>
          <cell r="Y417">
            <v>0.31154760557002148</v>
          </cell>
          <cell r="Z417" t="str">
            <v>new</v>
          </cell>
          <cell r="AA417" t="str">
            <v/>
          </cell>
          <cell r="AB417" t="str">
            <v>new</v>
          </cell>
          <cell r="AC417">
            <v>80.3</v>
          </cell>
          <cell r="AD417" t="str">
            <v>I</v>
          </cell>
          <cell r="AE417" t="e">
            <v>#N/A</v>
          </cell>
          <cell r="AF417" t="e">
            <v>#N/A</v>
          </cell>
          <cell r="AG417">
            <v>1</v>
          </cell>
          <cell r="AH417" t="e">
            <v>#N/A</v>
          </cell>
          <cell r="AI417">
            <v>0</v>
          </cell>
          <cell r="AJ417">
            <v>0</v>
          </cell>
          <cell r="AL417" t="e">
            <v>#N/A</v>
          </cell>
          <cell r="AM417" t="e">
            <v>#N/A</v>
          </cell>
          <cell r="AN417" t="str">
            <v/>
          </cell>
          <cell r="AO417" t="str">
            <v>x</v>
          </cell>
        </row>
        <row r="418">
          <cell r="B418" t="str">
            <v>SHQ125EB</v>
          </cell>
          <cell r="C418" t="str">
            <v>Quadec</v>
          </cell>
          <cell r="D418" t="str">
            <v>Q125EB</v>
          </cell>
          <cell r="E418" t="str">
            <v>1/2" x 8'</v>
          </cell>
          <cell r="G418" t="str">
            <v>EA</v>
          </cell>
          <cell r="J418" t="str">
            <v>I</v>
          </cell>
          <cell r="K418">
            <v>1.77</v>
          </cell>
          <cell r="L418">
            <v>69.5</v>
          </cell>
          <cell r="M418">
            <v>0.55000000000000004</v>
          </cell>
          <cell r="N418">
            <v>31.274999999999999</v>
          </cell>
          <cell r="O418">
            <v>2.7700000000000002E-2</v>
          </cell>
          <cell r="P418">
            <v>0</v>
          </cell>
          <cell r="Q418">
            <v>0</v>
          </cell>
          <cell r="R418">
            <v>31.302699999999998</v>
          </cell>
          <cell r="S418">
            <v>1</v>
          </cell>
          <cell r="T418">
            <v>2.64</v>
          </cell>
          <cell r="U418">
            <v>82.64</v>
          </cell>
          <cell r="V418">
            <v>0.01</v>
          </cell>
          <cell r="X418">
            <v>82.65</v>
          </cell>
          <cell r="Y418">
            <v>0.31138535995160332</v>
          </cell>
          <cell r="Z418">
            <v>82.6</v>
          </cell>
          <cell r="AA418">
            <v>1E-3</v>
          </cell>
          <cell r="AB418" t="str">
            <v>YES</v>
          </cell>
          <cell r="AC418">
            <v>82.65</v>
          </cell>
          <cell r="AD418" t="str">
            <v>I</v>
          </cell>
          <cell r="AE418" t="e">
            <v>#N/A</v>
          </cell>
          <cell r="AF418" t="e">
            <v>#N/A</v>
          </cell>
          <cell r="AG418">
            <v>1</v>
          </cell>
          <cell r="AH418" t="e">
            <v>#N/A</v>
          </cell>
          <cell r="AI418">
            <v>0</v>
          </cell>
          <cell r="AJ418">
            <v>0</v>
          </cell>
          <cell r="AL418" t="e">
            <v>#N/A</v>
          </cell>
          <cell r="AM418" t="e">
            <v>#N/A</v>
          </cell>
          <cell r="AN418" t="str">
            <v/>
          </cell>
          <cell r="AO418" t="str">
            <v>x</v>
          </cell>
        </row>
        <row r="419">
          <cell r="B419" t="str">
            <v>SHQ140EB</v>
          </cell>
          <cell r="C419" t="str">
            <v>Quadec</v>
          </cell>
          <cell r="D419" t="str">
            <v>Q140EB</v>
          </cell>
          <cell r="E419" t="str">
            <v>17/32" x 8'</v>
          </cell>
          <cell r="G419" t="str">
            <v>EA</v>
          </cell>
          <cell r="J419" t="str">
            <v>I</v>
          </cell>
          <cell r="K419">
            <v>1.79</v>
          </cell>
          <cell r="L419">
            <v>71.239999999999995</v>
          </cell>
          <cell r="M419">
            <v>0.55000000000000004</v>
          </cell>
          <cell r="N419">
            <v>32.057999999999993</v>
          </cell>
          <cell r="O419">
            <v>2.7900000000000001E-2</v>
          </cell>
          <cell r="P419">
            <v>0</v>
          </cell>
          <cell r="Q419">
            <v>0</v>
          </cell>
          <cell r="R419">
            <v>32.085899999999995</v>
          </cell>
          <cell r="S419">
            <v>1</v>
          </cell>
          <cell r="T419">
            <v>2.64</v>
          </cell>
          <cell r="U419">
            <v>84.71</v>
          </cell>
          <cell r="V419">
            <v>-0.01</v>
          </cell>
          <cell r="X419">
            <v>84.7</v>
          </cell>
          <cell r="Y419">
            <v>0.31123966942148784</v>
          </cell>
          <cell r="Z419" t="str">
            <v>new</v>
          </cell>
          <cell r="AA419" t="str">
            <v/>
          </cell>
          <cell r="AB419" t="str">
            <v>new</v>
          </cell>
          <cell r="AC419">
            <v>84.7</v>
          </cell>
          <cell r="AD419" t="str">
            <v>I</v>
          </cell>
          <cell r="AE419" t="e">
            <v>#N/A</v>
          </cell>
          <cell r="AF419" t="e">
            <v>#N/A</v>
          </cell>
          <cell r="AG419">
            <v>1</v>
          </cell>
          <cell r="AH419" t="e">
            <v>#N/A</v>
          </cell>
          <cell r="AI419">
            <v>0</v>
          </cell>
          <cell r="AJ419">
            <v>0</v>
          </cell>
          <cell r="AL419" t="e">
            <v>#N/A</v>
          </cell>
          <cell r="AM419" t="e">
            <v>#N/A</v>
          </cell>
          <cell r="AN419" t="str">
            <v/>
          </cell>
          <cell r="AO419" t="str">
            <v>x</v>
          </cell>
        </row>
        <row r="420">
          <cell r="B420" t="str">
            <v>SHQ150EB</v>
          </cell>
          <cell r="C420" t="str">
            <v>Quadec</v>
          </cell>
          <cell r="D420" t="str">
            <v>Q150EB</v>
          </cell>
          <cell r="E420" t="str">
            <v>9/16" x 8'</v>
          </cell>
          <cell r="G420" t="str">
            <v>EA</v>
          </cell>
          <cell r="J420" t="str">
            <v>I</v>
          </cell>
          <cell r="K420">
            <v>1.88</v>
          </cell>
          <cell r="L420">
            <v>72.28</v>
          </cell>
          <cell r="M420">
            <v>0.55000000000000004</v>
          </cell>
          <cell r="N420">
            <v>32.525999999999996</v>
          </cell>
          <cell r="O420">
            <v>2.8799999999999999E-2</v>
          </cell>
          <cell r="P420">
            <v>0</v>
          </cell>
          <cell r="Q420">
            <v>0</v>
          </cell>
          <cell r="R420">
            <v>32.554799999999993</v>
          </cell>
          <cell r="S420">
            <v>1</v>
          </cell>
          <cell r="T420">
            <v>2.64</v>
          </cell>
          <cell r="U420">
            <v>85.94</v>
          </cell>
          <cell r="V420">
            <v>0.01</v>
          </cell>
          <cell r="X420">
            <v>85.95</v>
          </cell>
          <cell r="Y420">
            <v>0.3113374583531654</v>
          </cell>
          <cell r="Z420" t="str">
            <v>new</v>
          </cell>
          <cell r="AA420" t="str">
            <v/>
          </cell>
          <cell r="AB420" t="str">
            <v>new</v>
          </cell>
          <cell r="AC420">
            <v>85.95</v>
          </cell>
          <cell r="AD420" t="str">
            <v>I</v>
          </cell>
          <cell r="AE420" t="e">
            <v>#N/A</v>
          </cell>
          <cell r="AF420" t="e">
            <v>#N/A</v>
          </cell>
          <cell r="AG420">
            <v>1</v>
          </cell>
          <cell r="AH420" t="e">
            <v>#N/A</v>
          </cell>
          <cell r="AI420">
            <v>0</v>
          </cell>
          <cell r="AJ420">
            <v>0</v>
          </cell>
          <cell r="AL420" t="e">
            <v>#N/A</v>
          </cell>
          <cell r="AM420" t="e">
            <v>#N/A</v>
          </cell>
          <cell r="AN420" t="str">
            <v/>
          </cell>
          <cell r="AO420" t="str">
            <v>x</v>
          </cell>
        </row>
        <row r="421">
          <cell r="B421" t="str">
            <v>SHEVQ60EB</v>
          </cell>
          <cell r="C421" t="str">
            <v>Quadec</v>
          </cell>
          <cell r="D421" t="str">
            <v>EV/Q60EB</v>
          </cell>
          <cell r="E421" t="str">
            <v>1/4"</v>
          </cell>
          <cell r="G421" t="str">
            <v>EA</v>
          </cell>
          <cell r="J421" t="str">
            <v>I</v>
          </cell>
          <cell r="K421">
            <v>0.01</v>
          </cell>
          <cell r="L421">
            <v>36.68</v>
          </cell>
          <cell r="M421">
            <v>0.55000000000000004</v>
          </cell>
          <cell r="N421">
            <v>16.505999999999997</v>
          </cell>
          <cell r="O421">
            <v>1.01E-2</v>
          </cell>
          <cell r="P421">
            <v>0</v>
          </cell>
          <cell r="Q421">
            <v>0</v>
          </cell>
          <cell r="R421">
            <v>16.516099999999998</v>
          </cell>
          <cell r="S421">
            <v>1</v>
          </cell>
          <cell r="T421">
            <v>2.64</v>
          </cell>
          <cell r="U421">
            <v>43.6</v>
          </cell>
          <cell r="V421">
            <v>0</v>
          </cell>
          <cell r="X421">
            <v>43.6</v>
          </cell>
          <cell r="Y421">
            <v>0.31125521267723122</v>
          </cell>
          <cell r="Z421">
            <v>43.6</v>
          </cell>
          <cell r="AA421" t="str">
            <v/>
          </cell>
          <cell r="AB421" t="str">
            <v/>
          </cell>
          <cell r="AC421">
            <v>43.6</v>
          </cell>
          <cell r="AD421" t="str">
            <v>I</v>
          </cell>
          <cell r="AE421" t="e">
            <v>#N/A</v>
          </cell>
          <cell r="AF421" t="e">
            <v>#N/A</v>
          </cell>
          <cell r="AG421">
            <v>1</v>
          </cell>
          <cell r="AH421" t="e">
            <v>#N/A</v>
          </cell>
          <cell r="AI421">
            <v>0</v>
          </cell>
          <cell r="AJ421">
            <v>0</v>
          </cell>
          <cell r="AL421" t="e">
            <v>#N/A</v>
          </cell>
          <cell r="AM421" t="e">
            <v>#N/A</v>
          </cell>
          <cell r="AN421" t="str">
            <v/>
          </cell>
          <cell r="AO421" t="str">
            <v>x</v>
          </cell>
        </row>
        <row r="422">
          <cell r="B422" t="str">
            <v>SHEVQ80EB</v>
          </cell>
          <cell r="C422" t="str">
            <v>Quadec</v>
          </cell>
          <cell r="D422" t="str">
            <v>EV/Q80EB</v>
          </cell>
          <cell r="E422" t="str">
            <v>5/16"</v>
          </cell>
          <cell r="G422" t="str">
            <v>EA</v>
          </cell>
          <cell r="J422" t="str">
            <v>I</v>
          </cell>
          <cell r="K422">
            <v>0.02</v>
          </cell>
          <cell r="L422">
            <v>37.46</v>
          </cell>
          <cell r="M422">
            <v>0.55000000000000004</v>
          </cell>
          <cell r="N422">
            <v>16.856999999999999</v>
          </cell>
          <cell r="O422">
            <v>1.0200000000000001E-2</v>
          </cell>
          <cell r="P422">
            <v>0</v>
          </cell>
          <cell r="Q422">
            <v>0</v>
          </cell>
          <cell r="R422">
            <v>16.8672</v>
          </cell>
          <cell r="S422">
            <v>1</v>
          </cell>
          <cell r="T422">
            <v>2.64</v>
          </cell>
          <cell r="U422">
            <v>44.53</v>
          </cell>
          <cell r="V422">
            <v>0.02</v>
          </cell>
          <cell r="X422">
            <v>44.55</v>
          </cell>
          <cell r="Y422">
            <v>0.31161310070400983</v>
          </cell>
          <cell r="Z422">
            <v>44.5</v>
          </cell>
          <cell r="AA422">
            <v>1E-3</v>
          </cell>
          <cell r="AB422" t="str">
            <v>YES</v>
          </cell>
          <cell r="AC422">
            <v>44.55</v>
          </cell>
          <cell r="AD422" t="str">
            <v>I</v>
          </cell>
          <cell r="AE422" t="e">
            <v>#N/A</v>
          </cell>
          <cell r="AF422" t="e">
            <v>#N/A</v>
          </cell>
          <cell r="AG422">
            <v>1</v>
          </cell>
          <cell r="AH422" t="e">
            <v>#N/A</v>
          </cell>
          <cell r="AI422">
            <v>0</v>
          </cell>
          <cell r="AJ422">
            <v>0</v>
          </cell>
          <cell r="AL422" t="e">
            <v>#N/A</v>
          </cell>
          <cell r="AM422" t="e">
            <v>#N/A</v>
          </cell>
          <cell r="AN422" t="str">
            <v/>
          </cell>
          <cell r="AO422" t="str">
            <v>x</v>
          </cell>
        </row>
        <row r="423">
          <cell r="B423" t="str">
            <v>SHEVQ90EB</v>
          </cell>
          <cell r="C423" t="str">
            <v>Quadec</v>
          </cell>
          <cell r="D423" t="str">
            <v>EV/Q90EB</v>
          </cell>
          <cell r="E423" t="str">
            <v>11/32"</v>
          </cell>
          <cell r="G423" t="str">
            <v>EA</v>
          </cell>
          <cell r="J423" t="str">
            <v>I</v>
          </cell>
          <cell r="K423">
            <v>0.03</v>
          </cell>
          <cell r="L423">
            <v>38.770000000000003</v>
          </cell>
          <cell r="M423">
            <v>0.55000000000000004</v>
          </cell>
          <cell r="N423">
            <v>17.4465</v>
          </cell>
          <cell r="O423">
            <v>1.03E-2</v>
          </cell>
          <cell r="P423">
            <v>0</v>
          </cell>
          <cell r="Q423">
            <v>0</v>
          </cell>
          <cell r="R423">
            <v>17.456800000000001</v>
          </cell>
          <cell r="S423">
            <v>1</v>
          </cell>
          <cell r="T423">
            <v>2.64</v>
          </cell>
          <cell r="U423">
            <v>46.09</v>
          </cell>
          <cell r="V423">
            <v>1.0000000000005116E-2</v>
          </cell>
          <cell r="X423">
            <v>46.1</v>
          </cell>
          <cell r="Y423">
            <v>0.31150463419443902</v>
          </cell>
          <cell r="Z423" t="str">
            <v>new</v>
          </cell>
          <cell r="AA423" t="str">
            <v/>
          </cell>
          <cell r="AB423" t="str">
            <v>new</v>
          </cell>
          <cell r="AC423">
            <v>46.1</v>
          </cell>
          <cell r="AD423" t="str">
            <v>I</v>
          </cell>
          <cell r="AE423" t="e">
            <v>#N/A</v>
          </cell>
          <cell r="AF423" t="e">
            <v>#N/A</v>
          </cell>
          <cell r="AG423">
            <v>1</v>
          </cell>
          <cell r="AH423" t="e">
            <v>#N/A</v>
          </cell>
          <cell r="AI423">
            <v>0</v>
          </cell>
          <cell r="AJ423">
            <v>0</v>
          </cell>
          <cell r="AL423" t="e">
            <v>#N/A</v>
          </cell>
          <cell r="AM423" t="e">
            <v>#N/A</v>
          </cell>
          <cell r="AN423" t="str">
            <v/>
          </cell>
          <cell r="AO423" t="str">
            <v>x</v>
          </cell>
        </row>
        <row r="424">
          <cell r="B424" t="str">
            <v>SHEVQ100EB</v>
          </cell>
          <cell r="C424" t="str">
            <v>Quadec</v>
          </cell>
          <cell r="D424" t="str">
            <v>EV/Q100EB</v>
          </cell>
          <cell r="E424" t="str">
            <v>3/8"</v>
          </cell>
          <cell r="G424" t="str">
            <v>EA</v>
          </cell>
          <cell r="J424" t="str">
            <v>I</v>
          </cell>
          <cell r="K424">
            <v>0.04</v>
          </cell>
          <cell r="L424">
            <v>40.450000000000003</v>
          </cell>
          <cell r="M424">
            <v>0.55000000000000004</v>
          </cell>
          <cell r="N424">
            <v>18.202500000000001</v>
          </cell>
          <cell r="O424">
            <v>1.04E-2</v>
          </cell>
          <cell r="P424">
            <v>0</v>
          </cell>
          <cell r="Q424">
            <v>0</v>
          </cell>
          <cell r="R424">
            <v>18.212900000000001</v>
          </cell>
          <cell r="S424">
            <v>1</v>
          </cell>
          <cell r="T424">
            <v>2.64</v>
          </cell>
          <cell r="U424">
            <v>48.08</v>
          </cell>
          <cell r="V424">
            <v>2.0000000000003126E-2</v>
          </cell>
          <cell r="X424">
            <v>48.1</v>
          </cell>
          <cell r="Y424">
            <v>0.31155169155169155</v>
          </cell>
          <cell r="Z424">
            <v>48.05</v>
          </cell>
          <cell r="AA424">
            <v>1E-3</v>
          </cell>
          <cell r="AB424" t="str">
            <v>YES</v>
          </cell>
          <cell r="AC424">
            <v>48.1</v>
          </cell>
          <cell r="AD424" t="str">
            <v>I</v>
          </cell>
          <cell r="AE424" t="e">
            <v>#N/A</v>
          </cell>
          <cell r="AF424" t="e">
            <v>#N/A</v>
          </cell>
          <cell r="AG424">
            <v>1</v>
          </cell>
          <cell r="AH424" t="e">
            <v>#N/A</v>
          </cell>
          <cell r="AI424">
            <v>0</v>
          </cell>
          <cell r="AJ424">
            <v>0</v>
          </cell>
          <cell r="AL424" t="e">
            <v>#N/A</v>
          </cell>
          <cell r="AM424" t="e">
            <v>#N/A</v>
          </cell>
          <cell r="AN424" t="str">
            <v/>
          </cell>
          <cell r="AO424" t="str">
            <v>x</v>
          </cell>
        </row>
        <row r="425">
          <cell r="B425" t="str">
            <v>SHEVQ110EB</v>
          </cell>
          <cell r="C425" t="str">
            <v>Quadec</v>
          </cell>
          <cell r="D425" t="str">
            <v>EV/Q110EB</v>
          </cell>
          <cell r="E425" t="str">
            <v>7/16"</v>
          </cell>
          <cell r="G425" t="str">
            <v>EA</v>
          </cell>
          <cell r="J425" t="str">
            <v>I</v>
          </cell>
          <cell r="K425">
            <v>0.06</v>
          </cell>
          <cell r="L425">
            <v>41.06</v>
          </cell>
          <cell r="M425">
            <v>0.55000000000000004</v>
          </cell>
          <cell r="N425">
            <v>18.477</v>
          </cell>
          <cell r="O425">
            <v>1.06E-2</v>
          </cell>
          <cell r="P425">
            <v>0</v>
          </cell>
          <cell r="Q425">
            <v>0</v>
          </cell>
          <cell r="R425">
            <v>18.4876</v>
          </cell>
          <cell r="S425">
            <v>1</v>
          </cell>
          <cell r="T425">
            <v>2.64</v>
          </cell>
          <cell r="U425">
            <v>48.81</v>
          </cell>
          <cell r="V425">
            <v>-0.01</v>
          </cell>
          <cell r="X425">
            <v>48.8</v>
          </cell>
          <cell r="Y425">
            <v>0.31119225037257819</v>
          </cell>
          <cell r="Z425" t="str">
            <v>new</v>
          </cell>
          <cell r="AA425" t="str">
            <v/>
          </cell>
          <cell r="AB425" t="str">
            <v>new</v>
          </cell>
          <cell r="AC425">
            <v>48.8</v>
          </cell>
          <cell r="AD425" t="str">
            <v>I</v>
          </cell>
          <cell r="AE425" t="e">
            <v>#N/A</v>
          </cell>
          <cell r="AF425" t="e">
            <v>#N/A</v>
          </cell>
          <cell r="AG425">
            <v>1</v>
          </cell>
          <cell r="AH425" t="e">
            <v>#N/A</v>
          </cell>
          <cell r="AI425">
            <v>0</v>
          </cell>
          <cell r="AJ425">
            <v>0</v>
          </cell>
          <cell r="AL425" t="e">
            <v>#N/A</v>
          </cell>
          <cell r="AM425" t="e">
            <v>#N/A</v>
          </cell>
          <cell r="AN425" t="str">
            <v/>
          </cell>
          <cell r="AO425" t="str">
            <v>x</v>
          </cell>
        </row>
        <row r="426">
          <cell r="B426" t="str">
            <v>SHEVQ125EB</v>
          </cell>
          <cell r="C426" t="str">
            <v>Quadec</v>
          </cell>
          <cell r="D426" t="str">
            <v>EV/Q125EB</v>
          </cell>
          <cell r="E426" t="str">
            <v>1/2"</v>
          </cell>
          <cell r="G426" t="str">
            <v>EA</v>
          </cell>
          <cell r="J426" t="str">
            <v>I</v>
          </cell>
          <cell r="K426">
            <v>0.08</v>
          </cell>
          <cell r="L426">
            <v>41.45</v>
          </cell>
          <cell r="M426">
            <v>0.55000000000000004</v>
          </cell>
          <cell r="N426">
            <v>18.6525</v>
          </cell>
          <cell r="O426">
            <v>1.0800000000000001E-2</v>
          </cell>
          <cell r="P426">
            <v>0</v>
          </cell>
          <cell r="Q426">
            <v>0</v>
          </cell>
          <cell r="R426">
            <v>18.6633</v>
          </cell>
          <cell r="S426">
            <v>1</v>
          </cell>
          <cell r="T426">
            <v>2.64</v>
          </cell>
          <cell r="U426">
            <v>49.27</v>
          </cell>
          <cell r="V426">
            <v>3.0000000000001137E-2</v>
          </cell>
          <cell r="X426">
            <v>49.3</v>
          </cell>
          <cell r="Y426">
            <v>0.31169832196201369</v>
          </cell>
          <cell r="Z426">
            <v>49.25</v>
          </cell>
          <cell r="AA426">
            <v>1E-3</v>
          </cell>
          <cell r="AB426" t="str">
            <v>YES</v>
          </cell>
          <cell r="AC426">
            <v>49.3</v>
          </cell>
          <cell r="AD426" t="str">
            <v>I</v>
          </cell>
          <cell r="AE426" t="e">
            <v>#N/A</v>
          </cell>
          <cell r="AF426" t="e">
            <v>#N/A</v>
          </cell>
          <cell r="AG426">
            <v>1</v>
          </cell>
          <cell r="AH426" t="e">
            <v>#N/A</v>
          </cell>
          <cell r="AI426">
            <v>0</v>
          </cell>
          <cell r="AJ426">
            <v>0</v>
          </cell>
          <cell r="AL426" t="e">
            <v>#N/A</v>
          </cell>
          <cell r="AM426" t="e">
            <v>#N/A</v>
          </cell>
          <cell r="AN426" t="str">
            <v/>
          </cell>
          <cell r="AO426" t="str">
            <v>x</v>
          </cell>
        </row>
        <row r="427">
          <cell r="B427" t="str">
            <v>SHEVQ140EB</v>
          </cell>
          <cell r="C427" t="str">
            <v>Quadec</v>
          </cell>
          <cell r="D427" t="str">
            <v>EV/Q140EB</v>
          </cell>
          <cell r="E427" t="str">
            <v>17/32"</v>
          </cell>
          <cell r="G427" t="str">
            <v>EA</v>
          </cell>
          <cell r="J427" t="str">
            <v>I</v>
          </cell>
          <cell r="K427">
            <v>0.1</v>
          </cell>
          <cell r="L427">
            <v>42</v>
          </cell>
          <cell r="M427">
            <v>0.55000000000000004</v>
          </cell>
          <cell r="N427">
            <v>18.899999999999999</v>
          </cell>
          <cell r="O427">
            <v>1.0999999999999999E-2</v>
          </cell>
          <cell r="P427">
            <v>0</v>
          </cell>
          <cell r="Q427">
            <v>0</v>
          </cell>
          <cell r="R427">
            <v>18.910999999999998</v>
          </cell>
          <cell r="S427">
            <v>1</v>
          </cell>
          <cell r="T427">
            <v>2.64</v>
          </cell>
          <cell r="U427">
            <v>49.93</v>
          </cell>
          <cell r="V427">
            <v>0.02</v>
          </cell>
          <cell r="X427">
            <v>49.95</v>
          </cell>
          <cell r="Y427">
            <v>0.31163891163891183</v>
          </cell>
          <cell r="Z427" t="str">
            <v>new</v>
          </cell>
          <cell r="AA427" t="str">
            <v/>
          </cell>
          <cell r="AB427" t="str">
            <v>new</v>
          </cell>
          <cell r="AC427">
            <v>49.95</v>
          </cell>
          <cell r="AD427" t="str">
            <v>I</v>
          </cell>
          <cell r="AE427" t="e">
            <v>#N/A</v>
          </cell>
          <cell r="AF427" t="e">
            <v>#N/A</v>
          </cell>
          <cell r="AG427">
            <v>1</v>
          </cell>
          <cell r="AH427" t="e">
            <v>#N/A</v>
          </cell>
          <cell r="AI427">
            <v>0</v>
          </cell>
          <cell r="AJ427">
            <v>0</v>
          </cell>
          <cell r="AL427" t="e">
            <v>#N/A</v>
          </cell>
          <cell r="AM427" t="e">
            <v>#N/A</v>
          </cell>
          <cell r="AN427" t="str">
            <v/>
          </cell>
          <cell r="AO427" t="str">
            <v>x</v>
          </cell>
        </row>
        <row r="428">
          <cell r="B428" t="str">
            <v>SHEVQ150EB</v>
          </cell>
          <cell r="C428" t="str">
            <v>Quadec</v>
          </cell>
          <cell r="D428" t="str">
            <v>EV/Q150EB</v>
          </cell>
          <cell r="E428" t="str">
            <v>9/16"</v>
          </cell>
          <cell r="G428" t="str">
            <v>EA</v>
          </cell>
          <cell r="J428" t="str">
            <v>I</v>
          </cell>
          <cell r="K428">
            <v>0.13</v>
          </cell>
          <cell r="L428">
            <v>43.11</v>
          </cell>
          <cell r="M428">
            <v>0.55000000000000004</v>
          </cell>
          <cell r="N428">
            <v>19.399499999999996</v>
          </cell>
          <cell r="O428">
            <v>1.1300000000000001E-2</v>
          </cell>
          <cell r="P428">
            <v>0</v>
          </cell>
          <cell r="Q428">
            <v>0</v>
          </cell>
          <cell r="R428">
            <v>19.410799999999995</v>
          </cell>
          <cell r="S428">
            <v>1</v>
          </cell>
          <cell r="T428">
            <v>2.64</v>
          </cell>
          <cell r="U428">
            <v>51.24</v>
          </cell>
          <cell r="V428">
            <v>0.01</v>
          </cell>
          <cell r="X428">
            <v>51.25</v>
          </cell>
          <cell r="Y428">
            <v>0.31136851441241714</v>
          </cell>
          <cell r="Z428" t="str">
            <v>new</v>
          </cell>
          <cell r="AA428" t="str">
            <v/>
          </cell>
          <cell r="AB428" t="str">
            <v>new</v>
          </cell>
          <cell r="AC428">
            <v>51.25</v>
          </cell>
          <cell r="AD428" t="str">
            <v>I</v>
          </cell>
          <cell r="AE428" t="e">
            <v>#N/A</v>
          </cell>
          <cell r="AF428" t="e">
            <v>#N/A</v>
          </cell>
          <cell r="AG428">
            <v>1</v>
          </cell>
          <cell r="AH428" t="e">
            <v>#N/A</v>
          </cell>
          <cell r="AI428">
            <v>0</v>
          </cell>
          <cell r="AJ428">
            <v>0</v>
          </cell>
          <cell r="AL428" t="e">
            <v>#N/A</v>
          </cell>
          <cell r="AM428" t="e">
            <v>#N/A</v>
          </cell>
          <cell r="AN428" t="str">
            <v/>
          </cell>
          <cell r="AO428" t="str">
            <v>x</v>
          </cell>
        </row>
        <row r="429">
          <cell r="B429" t="str">
            <v>SHQ45ACG</v>
          </cell>
          <cell r="C429" t="str">
            <v>Quadec</v>
          </cell>
          <cell r="D429" t="str">
            <v>Q45ACG</v>
          </cell>
          <cell r="E429" t="str">
            <v>3/16" x 8'</v>
          </cell>
          <cell r="G429" t="str">
            <v>EA</v>
          </cell>
          <cell r="J429" t="str">
            <v>I</v>
          </cell>
          <cell r="K429">
            <v>0.38</v>
          </cell>
          <cell r="L429">
            <v>17.97</v>
          </cell>
          <cell r="M429">
            <v>0.55000000000000004</v>
          </cell>
          <cell r="N429">
            <v>8.0864999999999991</v>
          </cell>
          <cell r="O429">
            <v>1.38E-2</v>
          </cell>
          <cell r="P429">
            <v>0</v>
          </cell>
          <cell r="Q429">
            <v>0</v>
          </cell>
          <cell r="R429">
            <v>8.1002999999999989</v>
          </cell>
          <cell r="S429">
            <v>1</v>
          </cell>
          <cell r="T429">
            <v>2.64</v>
          </cell>
          <cell r="U429">
            <v>21.38</v>
          </cell>
          <cell r="V429">
            <v>2.0000000000003126E-2</v>
          </cell>
          <cell r="X429">
            <v>21.4</v>
          </cell>
          <cell r="Y429">
            <v>0.31178419711129995</v>
          </cell>
          <cell r="Z429" t="str">
            <v>new</v>
          </cell>
          <cell r="AA429" t="str">
            <v/>
          </cell>
          <cell r="AB429" t="str">
            <v>new</v>
          </cell>
          <cell r="AC429">
            <v>21.4</v>
          </cell>
          <cell r="AD429" t="str">
            <v>I</v>
          </cell>
          <cell r="AE429" t="e">
            <v>#N/A</v>
          </cell>
          <cell r="AF429" t="e">
            <v>#N/A</v>
          </cell>
          <cell r="AG429">
            <v>1</v>
          </cell>
          <cell r="AH429" t="e">
            <v>#N/A</v>
          </cell>
          <cell r="AI429">
            <v>0</v>
          </cell>
          <cell r="AJ429">
            <v>0</v>
          </cell>
          <cell r="AL429" t="e">
            <v>#N/A</v>
          </cell>
          <cell r="AM429" t="e">
            <v>#N/A</v>
          </cell>
          <cell r="AN429" t="str">
            <v/>
          </cell>
          <cell r="AO429" t="str">
            <v>x</v>
          </cell>
        </row>
        <row r="430">
          <cell r="B430" t="str">
            <v>SHQ60ACG</v>
          </cell>
          <cell r="C430" t="str">
            <v>Quadec</v>
          </cell>
          <cell r="D430" t="str">
            <v>Q60ACG</v>
          </cell>
          <cell r="E430" t="str">
            <v>1/4" x 8'</v>
          </cell>
          <cell r="G430" t="str">
            <v>EA</v>
          </cell>
          <cell r="J430" t="str">
            <v>I</v>
          </cell>
          <cell r="K430">
            <v>1.1100000000000001</v>
          </cell>
          <cell r="L430">
            <v>18.718679999999999</v>
          </cell>
          <cell r="M430">
            <v>0.55000000000000004</v>
          </cell>
          <cell r="N430">
            <v>8.4234059999999982</v>
          </cell>
          <cell r="O430">
            <v>2.1100000000000001E-2</v>
          </cell>
          <cell r="P430">
            <v>0</v>
          </cell>
          <cell r="Q430">
            <v>0</v>
          </cell>
          <cell r="R430">
            <v>8.4445059999999987</v>
          </cell>
          <cell r="S430">
            <v>1</v>
          </cell>
          <cell r="T430">
            <v>2.64</v>
          </cell>
          <cell r="U430">
            <v>22.29</v>
          </cell>
          <cell r="V430">
            <v>1.0000000000005116E-2</v>
          </cell>
          <cell r="X430">
            <v>22.3</v>
          </cell>
          <cell r="Y430">
            <v>0.31149563799429286</v>
          </cell>
          <cell r="Z430">
            <v>22.25</v>
          </cell>
          <cell r="AA430">
            <v>2E-3</v>
          </cell>
          <cell r="AB430" t="str">
            <v>YES</v>
          </cell>
          <cell r="AC430">
            <v>22.3</v>
          </cell>
          <cell r="AD430" t="str">
            <v>I</v>
          </cell>
          <cell r="AE430" t="e">
            <v>#N/A</v>
          </cell>
          <cell r="AF430" t="e">
            <v>#N/A</v>
          </cell>
          <cell r="AG430">
            <v>1</v>
          </cell>
          <cell r="AH430" t="e">
            <v>#N/A</v>
          </cell>
          <cell r="AI430">
            <v>0</v>
          </cell>
          <cell r="AJ430">
            <v>0</v>
          </cell>
          <cell r="AL430" t="e">
            <v>#N/A</v>
          </cell>
          <cell r="AM430" t="e">
            <v>#N/A</v>
          </cell>
          <cell r="AN430" t="str">
            <v/>
          </cell>
          <cell r="AO430" t="str">
            <v>x</v>
          </cell>
        </row>
        <row r="431">
          <cell r="B431" t="str">
            <v>SHQ80ACG</v>
          </cell>
          <cell r="C431" t="str">
            <v>Quadec</v>
          </cell>
          <cell r="D431" t="str">
            <v>Q80ACG</v>
          </cell>
          <cell r="E431" t="str">
            <v>5/16" x 8'</v>
          </cell>
          <cell r="G431" t="str">
            <v>EA</v>
          </cell>
          <cell r="J431" t="str">
            <v>I</v>
          </cell>
          <cell r="K431">
            <v>1.1100000000000001</v>
          </cell>
          <cell r="L431">
            <v>21.099359999999997</v>
          </cell>
          <cell r="M431">
            <v>0.55000000000000004</v>
          </cell>
          <cell r="N431">
            <v>9.494711999999998</v>
          </cell>
          <cell r="O431">
            <v>2.1100000000000001E-2</v>
          </cell>
          <cell r="P431">
            <v>0</v>
          </cell>
          <cell r="Q431">
            <v>0</v>
          </cell>
          <cell r="R431">
            <v>9.5158119999999986</v>
          </cell>
          <cell r="S431">
            <v>1</v>
          </cell>
          <cell r="T431">
            <v>2.64</v>
          </cell>
          <cell r="U431">
            <v>25.12</v>
          </cell>
          <cell r="V431">
            <v>0.03</v>
          </cell>
          <cell r="X431">
            <v>25.15</v>
          </cell>
          <cell r="Y431">
            <v>0.31206853424905123</v>
          </cell>
          <cell r="Z431">
            <v>25.1</v>
          </cell>
          <cell r="AA431">
            <v>2E-3</v>
          </cell>
          <cell r="AB431" t="str">
            <v>YES</v>
          </cell>
          <cell r="AC431">
            <v>25.15</v>
          </cell>
          <cell r="AD431" t="str">
            <v>I</v>
          </cell>
          <cell r="AE431" t="e">
            <v>#N/A</v>
          </cell>
          <cell r="AF431" t="e">
            <v>#N/A</v>
          </cell>
          <cell r="AG431">
            <v>1</v>
          </cell>
          <cell r="AH431" t="e">
            <v>#N/A</v>
          </cell>
          <cell r="AI431">
            <v>0</v>
          </cell>
          <cell r="AJ431">
            <v>0</v>
          </cell>
          <cell r="AL431" t="e">
            <v>#N/A</v>
          </cell>
          <cell r="AM431" t="e">
            <v>#N/A</v>
          </cell>
          <cell r="AN431" t="str">
            <v/>
          </cell>
          <cell r="AO431" t="str">
            <v>x</v>
          </cell>
        </row>
        <row r="432">
          <cell r="B432" t="str">
            <v>SHQ100ACG</v>
          </cell>
          <cell r="C432" t="str">
            <v>Quadec</v>
          </cell>
          <cell r="D432" t="str">
            <v>Q100ACG</v>
          </cell>
          <cell r="E432" t="str">
            <v>3/8" x 8'</v>
          </cell>
          <cell r="G432" t="str">
            <v>EA</v>
          </cell>
          <cell r="J432" t="str">
            <v>I</v>
          </cell>
          <cell r="K432">
            <v>1.6</v>
          </cell>
          <cell r="L432">
            <v>23.246640000000003</v>
          </cell>
          <cell r="M432">
            <v>0.55000000000000004</v>
          </cell>
          <cell r="N432">
            <v>10.460988</v>
          </cell>
          <cell r="O432">
            <v>2.6000000000000002E-2</v>
          </cell>
          <cell r="P432">
            <v>0</v>
          </cell>
          <cell r="Q432">
            <v>0</v>
          </cell>
          <cell r="R432">
            <v>10.486988</v>
          </cell>
          <cell r="S432">
            <v>1</v>
          </cell>
          <cell r="T432">
            <v>2.64</v>
          </cell>
          <cell r="U432">
            <v>27.69</v>
          </cell>
          <cell r="V432">
            <v>1.0000000000005116E-2</v>
          </cell>
          <cell r="X432">
            <v>27.7</v>
          </cell>
          <cell r="Y432">
            <v>0.31165159172957013</v>
          </cell>
          <cell r="Z432">
            <v>27.65</v>
          </cell>
          <cell r="AA432">
            <v>2E-3</v>
          </cell>
          <cell r="AB432" t="str">
            <v>YES</v>
          </cell>
          <cell r="AC432">
            <v>27.7</v>
          </cell>
          <cell r="AD432" t="str">
            <v>I</v>
          </cell>
          <cell r="AE432" t="e">
            <v>#N/A</v>
          </cell>
          <cell r="AF432" t="e">
            <v>#N/A</v>
          </cell>
          <cell r="AG432">
            <v>1</v>
          </cell>
          <cell r="AH432" t="e">
            <v>#N/A</v>
          </cell>
          <cell r="AI432">
            <v>0</v>
          </cell>
          <cell r="AJ432">
            <v>0</v>
          </cell>
          <cell r="AL432" t="e">
            <v>#N/A</v>
          </cell>
          <cell r="AM432" t="e">
            <v>#N/A</v>
          </cell>
          <cell r="AN432" t="str">
            <v/>
          </cell>
          <cell r="AO432" t="str">
            <v>x</v>
          </cell>
        </row>
        <row r="433">
          <cell r="B433" t="str">
            <v>SHQ125ACG</v>
          </cell>
          <cell r="C433" t="str">
            <v>Quadec</v>
          </cell>
          <cell r="D433" t="str">
            <v>Q125ACG</v>
          </cell>
          <cell r="E433" t="str">
            <v>1/2" x 8'</v>
          </cell>
          <cell r="G433" t="str">
            <v>EA</v>
          </cell>
          <cell r="J433" t="str">
            <v>I</v>
          </cell>
          <cell r="K433">
            <v>1.77</v>
          </cell>
          <cell r="L433">
            <v>27.249450000000003</v>
          </cell>
          <cell r="M433">
            <v>0.55000000000000004</v>
          </cell>
          <cell r="N433">
            <v>12.262252500000001</v>
          </cell>
          <cell r="O433">
            <v>2.7700000000000002E-2</v>
          </cell>
          <cell r="P433">
            <v>0</v>
          </cell>
          <cell r="Q433">
            <v>0</v>
          </cell>
          <cell r="R433">
            <v>12.2899525</v>
          </cell>
          <cell r="S433">
            <v>1</v>
          </cell>
          <cell r="T433">
            <v>2.64</v>
          </cell>
          <cell r="U433">
            <v>32.450000000000003</v>
          </cell>
          <cell r="V433">
            <v>0</v>
          </cell>
          <cell r="X433">
            <v>32.450000000000003</v>
          </cell>
          <cell r="Y433">
            <v>0.31139081103796062</v>
          </cell>
          <cell r="Z433">
            <v>32.4</v>
          </cell>
          <cell r="AA433">
            <v>2E-3</v>
          </cell>
          <cell r="AB433" t="str">
            <v>YES</v>
          </cell>
          <cell r="AC433">
            <v>32.450000000000003</v>
          </cell>
          <cell r="AD433" t="str">
            <v>I</v>
          </cell>
          <cell r="AE433" t="e">
            <v>#N/A</v>
          </cell>
          <cell r="AF433" t="e">
            <v>#N/A</v>
          </cell>
          <cell r="AG433">
            <v>1</v>
          </cell>
          <cell r="AH433" t="e">
            <v>#N/A</v>
          </cell>
          <cell r="AI433">
            <v>0</v>
          </cell>
          <cell r="AJ433">
            <v>0</v>
          </cell>
          <cell r="AL433" t="e">
            <v>#N/A</v>
          </cell>
          <cell r="AM433" t="e">
            <v>#N/A</v>
          </cell>
          <cell r="AN433" t="str">
            <v/>
          </cell>
          <cell r="AO433" t="str">
            <v>x</v>
          </cell>
        </row>
        <row r="434">
          <cell r="B434" t="str">
            <v>SHEVQ45ACG</v>
          </cell>
          <cell r="C434" t="str">
            <v>Quadec</v>
          </cell>
          <cell r="D434" t="str">
            <v>EV/Q45ACG</v>
          </cell>
          <cell r="E434" t="str">
            <v>3/16"</v>
          </cell>
          <cell r="G434" t="str">
            <v>EA</v>
          </cell>
          <cell r="J434" t="str">
            <v>I</v>
          </cell>
          <cell r="K434">
            <v>0.01</v>
          </cell>
          <cell r="L434">
            <v>8.0299999999999994</v>
          </cell>
          <cell r="M434">
            <v>0.55000000000000004</v>
          </cell>
          <cell r="N434">
            <v>3.6134999999999993</v>
          </cell>
          <cell r="O434">
            <v>1.01E-2</v>
          </cell>
          <cell r="P434">
            <v>0</v>
          </cell>
          <cell r="Q434">
            <v>0</v>
          </cell>
          <cell r="R434">
            <v>3.6235999999999993</v>
          </cell>
          <cell r="S434">
            <v>1</v>
          </cell>
          <cell r="T434">
            <v>2.64</v>
          </cell>
          <cell r="U434">
            <v>9.57</v>
          </cell>
          <cell r="V434">
            <v>3.0000000000001137E-2</v>
          </cell>
          <cell r="X434">
            <v>9.6</v>
          </cell>
          <cell r="Y434">
            <v>0.31371212121212139</v>
          </cell>
          <cell r="Z434" t="str">
            <v>new</v>
          </cell>
          <cell r="AA434" t="str">
            <v/>
          </cell>
          <cell r="AB434" t="str">
            <v>new</v>
          </cell>
          <cell r="AC434">
            <v>9.6</v>
          </cell>
          <cell r="AD434" t="str">
            <v>I</v>
          </cell>
          <cell r="AE434" t="e">
            <v>#N/A</v>
          </cell>
          <cell r="AF434" t="e">
            <v>#N/A</v>
          </cell>
          <cell r="AG434">
            <v>1</v>
          </cell>
          <cell r="AH434" t="e">
            <v>#N/A</v>
          </cell>
          <cell r="AI434">
            <v>0</v>
          </cell>
          <cell r="AJ434">
            <v>0</v>
          </cell>
          <cell r="AL434" t="e">
            <v>#N/A</v>
          </cell>
          <cell r="AM434" t="e">
            <v>#N/A</v>
          </cell>
          <cell r="AN434" t="str">
            <v/>
          </cell>
          <cell r="AO434" t="str">
            <v>x</v>
          </cell>
        </row>
        <row r="435">
          <cell r="B435" t="str">
            <v>SHEVQ60ACG</v>
          </cell>
          <cell r="C435" t="str">
            <v>Quadec</v>
          </cell>
          <cell r="D435" t="str">
            <v>EV/Q60ACG</v>
          </cell>
          <cell r="E435" t="str">
            <v>1/4"</v>
          </cell>
          <cell r="G435" t="str">
            <v>EA</v>
          </cell>
          <cell r="J435" t="str">
            <v>I</v>
          </cell>
          <cell r="K435">
            <v>0.01</v>
          </cell>
          <cell r="L435">
            <v>8.0289599999999997</v>
          </cell>
          <cell r="M435">
            <v>0.55000000000000004</v>
          </cell>
          <cell r="N435">
            <v>3.6130319999999996</v>
          </cell>
          <cell r="O435">
            <v>1.01E-2</v>
          </cell>
          <cell r="P435">
            <v>0</v>
          </cell>
          <cell r="Q435">
            <v>0</v>
          </cell>
          <cell r="R435">
            <v>3.6231319999999996</v>
          </cell>
          <cell r="S435">
            <v>1</v>
          </cell>
          <cell r="T435">
            <v>2.64</v>
          </cell>
          <cell r="U435">
            <v>9.57</v>
          </cell>
          <cell r="V435">
            <v>3.0000000000001137E-2</v>
          </cell>
          <cell r="X435">
            <v>9.6</v>
          </cell>
          <cell r="Y435">
            <v>0.31380075757575771</v>
          </cell>
          <cell r="Z435">
            <v>9.5500000000000007</v>
          </cell>
          <cell r="AA435">
            <v>5.0000000000000001E-3</v>
          </cell>
          <cell r="AB435" t="str">
            <v>YES</v>
          </cell>
          <cell r="AC435">
            <v>9.6</v>
          </cell>
          <cell r="AD435" t="str">
            <v>I</v>
          </cell>
          <cell r="AE435" t="e">
            <v>#N/A</v>
          </cell>
          <cell r="AF435" t="e">
            <v>#N/A</v>
          </cell>
          <cell r="AG435">
            <v>1</v>
          </cell>
          <cell r="AH435" t="e">
            <v>#N/A</v>
          </cell>
          <cell r="AI435">
            <v>0</v>
          </cell>
          <cell r="AJ435">
            <v>0</v>
          </cell>
          <cell r="AL435" t="e">
            <v>#N/A</v>
          </cell>
          <cell r="AM435" t="e">
            <v>#N/A</v>
          </cell>
          <cell r="AN435" t="str">
            <v/>
          </cell>
          <cell r="AO435" t="str">
            <v>x</v>
          </cell>
        </row>
        <row r="436">
          <cell r="B436" t="str">
            <v>SHEVQ80ACG</v>
          </cell>
          <cell r="C436" t="str">
            <v>Quadec</v>
          </cell>
          <cell r="D436" t="str">
            <v>EV/Q80ACG</v>
          </cell>
          <cell r="E436" t="str">
            <v>5/16"</v>
          </cell>
          <cell r="G436" t="str">
            <v>EA</v>
          </cell>
          <cell r="J436" t="str">
            <v>I</v>
          </cell>
          <cell r="K436">
            <v>0.01</v>
          </cell>
          <cell r="L436">
            <v>8.0289599999999997</v>
          </cell>
          <cell r="M436">
            <v>0.55000000000000004</v>
          </cell>
          <cell r="N436">
            <v>3.6130319999999996</v>
          </cell>
          <cell r="O436">
            <v>1.01E-2</v>
          </cell>
          <cell r="P436">
            <v>0</v>
          </cell>
          <cell r="Q436">
            <v>0</v>
          </cell>
          <cell r="R436">
            <v>3.6231319999999996</v>
          </cell>
          <cell r="S436">
            <v>1</v>
          </cell>
          <cell r="T436">
            <v>2.64</v>
          </cell>
          <cell r="U436">
            <v>9.57</v>
          </cell>
          <cell r="V436">
            <v>3.0000000000001137E-2</v>
          </cell>
          <cell r="X436">
            <v>9.6</v>
          </cell>
          <cell r="Y436">
            <v>0.31380075757575771</v>
          </cell>
          <cell r="Z436">
            <v>9.5500000000000007</v>
          </cell>
          <cell r="AA436">
            <v>5.0000000000000001E-3</v>
          </cell>
          <cell r="AB436" t="str">
            <v>YES</v>
          </cell>
          <cell r="AC436">
            <v>9.6</v>
          </cell>
          <cell r="AD436" t="str">
            <v>I</v>
          </cell>
          <cell r="AE436" t="e">
            <v>#N/A</v>
          </cell>
          <cell r="AF436" t="e">
            <v>#N/A</v>
          </cell>
          <cell r="AG436">
            <v>1</v>
          </cell>
          <cell r="AH436" t="e">
            <v>#N/A</v>
          </cell>
          <cell r="AI436">
            <v>0</v>
          </cell>
          <cell r="AJ436">
            <v>0</v>
          </cell>
          <cell r="AL436" t="e">
            <v>#N/A</v>
          </cell>
          <cell r="AM436" t="e">
            <v>#N/A</v>
          </cell>
          <cell r="AN436" t="str">
            <v/>
          </cell>
          <cell r="AO436" t="str">
            <v>x</v>
          </cell>
        </row>
        <row r="437">
          <cell r="B437" t="str">
            <v>SHEVQ100ACG</v>
          </cell>
          <cell r="C437" t="str">
            <v>Quadec</v>
          </cell>
          <cell r="D437" t="str">
            <v>EV/Q100ACG</v>
          </cell>
          <cell r="E437" t="str">
            <v>3/8"</v>
          </cell>
          <cell r="G437" t="str">
            <v>EA</v>
          </cell>
          <cell r="J437" t="str">
            <v>I</v>
          </cell>
          <cell r="K437">
            <v>0.01</v>
          </cell>
          <cell r="L437">
            <v>8.0289599999999997</v>
          </cell>
          <cell r="M437">
            <v>0.55000000000000004</v>
          </cell>
          <cell r="N437">
            <v>3.6130319999999996</v>
          </cell>
          <cell r="O437">
            <v>1.01E-2</v>
          </cell>
          <cell r="P437">
            <v>0</v>
          </cell>
          <cell r="Q437">
            <v>0</v>
          </cell>
          <cell r="R437">
            <v>3.6231319999999996</v>
          </cell>
          <cell r="S437">
            <v>1</v>
          </cell>
          <cell r="T437">
            <v>2.64</v>
          </cell>
          <cell r="U437">
            <v>9.57</v>
          </cell>
          <cell r="V437">
            <v>3.0000000000001137E-2</v>
          </cell>
          <cell r="X437">
            <v>9.6</v>
          </cell>
          <cell r="Y437">
            <v>0.31380075757575771</v>
          </cell>
          <cell r="Z437">
            <v>9.5500000000000007</v>
          </cell>
          <cell r="AA437">
            <v>5.0000000000000001E-3</v>
          </cell>
          <cell r="AB437" t="str">
            <v>YES</v>
          </cell>
          <cell r="AC437">
            <v>9.6</v>
          </cell>
          <cell r="AD437" t="str">
            <v>I</v>
          </cell>
          <cell r="AE437" t="e">
            <v>#N/A</v>
          </cell>
          <cell r="AF437" t="e">
            <v>#N/A</v>
          </cell>
          <cell r="AG437">
            <v>1</v>
          </cell>
          <cell r="AH437" t="e">
            <v>#N/A</v>
          </cell>
          <cell r="AI437">
            <v>0</v>
          </cell>
          <cell r="AJ437">
            <v>0</v>
          </cell>
          <cell r="AL437" t="e">
            <v>#N/A</v>
          </cell>
          <cell r="AM437" t="e">
            <v>#N/A</v>
          </cell>
          <cell r="AN437" t="str">
            <v/>
          </cell>
          <cell r="AO437" t="str">
            <v>x</v>
          </cell>
        </row>
        <row r="438">
          <cell r="B438" t="str">
            <v>SHEVQ125ACG</v>
          </cell>
          <cell r="C438" t="str">
            <v>Quadec</v>
          </cell>
          <cell r="D438" t="str">
            <v>EV/Q125ACG</v>
          </cell>
          <cell r="E438" t="str">
            <v>1/2"</v>
          </cell>
          <cell r="G438" t="str">
            <v>EA</v>
          </cell>
          <cell r="J438" t="str">
            <v>I</v>
          </cell>
          <cell r="K438">
            <v>0.01</v>
          </cell>
          <cell r="L438">
            <v>8.0289599999999997</v>
          </cell>
          <cell r="M438">
            <v>0.55000000000000004</v>
          </cell>
          <cell r="N438">
            <v>3.6130319999999996</v>
          </cell>
          <cell r="O438">
            <v>1.01E-2</v>
          </cell>
          <cell r="P438">
            <v>0</v>
          </cell>
          <cell r="Q438">
            <v>0</v>
          </cell>
          <cell r="R438">
            <v>3.6231319999999996</v>
          </cell>
          <cell r="S438">
            <v>1</v>
          </cell>
          <cell r="T438">
            <v>2.64</v>
          </cell>
          <cell r="U438">
            <v>9.57</v>
          </cell>
          <cell r="V438">
            <v>3.0000000000001137E-2</v>
          </cell>
          <cell r="X438">
            <v>9.6</v>
          </cell>
          <cell r="Y438">
            <v>0.31380075757575771</v>
          </cell>
          <cell r="Z438">
            <v>9.5500000000000007</v>
          </cell>
          <cell r="AA438">
            <v>5.0000000000000001E-3</v>
          </cell>
          <cell r="AB438" t="str">
            <v>YES</v>
          </cell>
          <cell r="AC438">
            <v>9.6</v>
          </cell>
          <cell r="AD438" t="str">
            <v>I</v>
          </cell>
          <cell r="AE438" t="e">
            <v>#N/A</v>
          </cell>
          <cell r="AF438" t="e">
            <v>#N/A</v>
          </cell>
          <cell r="AG438">
            <v>1</v>
          </cell>
          <cell r="AH438" t="e">
            <v>#N/A</v>
          </cell>
          <cell r="AI438">
            <v>0</v>
          </cell>
          <cell r="AJ438">
            <v>0</v>
          </cell>
          <cell r="AL438" t="e">
            <v>#N/A</v>
          </cell>
          <cell r="AM438" t="e">
            <v>#N/A</v>
          </cell>
          <cell r="AN438" t="str">
            <v/>
          </cell>
          <cell r="AO438" t="str">
            <v>x</v>
          </cell>
        </row>
        <row r="439">
          <cell r="B439" t="str">
            <v>SHQ45AE</v>
          </cell>
          <cell r="C439" t="str">
            <v>Quadec</v>
          </cell>
          <cell r="D439" t="str">
            <v>Q45AE</v>
          </cell>
          <cell r="E439" t="str">
            <v>3/16" x 8'</v>
          </cell>
          <cell r="G439" t="str">
            <v>EA</v>
          </cell>
          <cell r="J439" t="str">
            <v>I</v>
          </cell>
          <cell r="K439">
            <v>0.38</v>
          </cell>
          <cell r="L439">
            <v>14.02</v>
          </cell>
          <cell r="M439">
            <v>0.55000000000000004</v>
          </cell>
          <cell r="N439">
            <v>6.3089999999999993</v>
          </cell>
          <cell r="O439">
            <v>1.38E-2</v>
          </cell>
          <cell r="P439">
            <v>0</v>
          </cell>
          <cell r="Q439">
            <v>0</v>
          </cell>
          <cell r="R439">
            <v>6.3227999999999991</v>
          </cell>
          <cell r="S439">
            <v>1</v>
          </cell>
          <cell r="T439">
            <v>2.64</v>
          </cell>
          <cell r="U439">
            <v>16.690000000000001</v>
          </cell>
          <cell r="V439">
            <v>1.0000000000005116E-2</v>
          </cell>
          <cell r="X439">
            <v>16.7</v>
          </cell>
          <cell r="Y439">
            <v>0.31161676646706599</v>
          </cell>
          <cell r="Z439" t="str">
            <v>new</v>
          </cell>
          <cell r="AA439" t="str">
            <v/>
          </cell>
          <cell r="AB439" t="str">
            <v>new</v>
          </cell>
          <cell r="AC439">
            <v>16.7</v>
          </cell>
          <cell r="AD439" t="str">
            <v>I</v>
          </cell>
          <cell r="AE439" t="e">
            <v>#N/A</v>
          </cell>
          <cell r="AF439" t="e">
            <v>#N/A</v>
          </cell>
          <cell r="AG439">
            <v>1</v>
          </cell>
          <cell r="AH439" t="e">
            <v>#N/A</v>
          </cell>
          <cell r="AI439">
            <v>0</v>
          </cell>
          <cell r="AJ439">
            <v>0</v>
          </cell>
          <cell r="AL439" t="e">
            <v>#N/A</v>
          </cell>
          <cell r="AM439" t="e">
            <v>#N/A</v>
          </cell>
          <cell r="AN439" t="str">
            <v/>
          </cell>
          <cell r="AO439" t="str">
            <v>x</v>
          </cell>
        </row>
        <row r="440">
          <cell r="B440" t="str">
            <v>SHQ60AE</v>
          </cell>
          <cell r="C440" t="str">
            <v>Quadec</v>
          </cell>
          <cell r="D440" t="str">
            <v>Q60AE</v>
          </cell>
          <cell r="E440" t="str">
            <v>1/4" x 8'</v>
          </cell>
          <cell r="G440" t="str">
            <v>EA</v>
          </cell>
          <cell r="J440" t="str">
            <v>I</v>
          </cell>
          <cell r="K440">
            <v>0.57999999999999996</v>
          </cell>
          <cell r="L440">
            <v>14.61</v>
          </cell>
          <cell r="M440">
            <v>0.55000000000000004</v>
          </cell>
          <cell r="N440">
            <v>6.5744999999999987</v>
          </cell>
          <cell r="O440">
            <v>1.5800000000000002E-2</v>
          </cell>
          <cell r="P440">
            <v>0</v>
          </cell>
          <cell r="Q440">
            <v>0</v>
          </cell>
          <cell r="R440">
            <v>6.5902999999999983</v>
          </cell>
          <cell r="S440">
            <v>1</v>
          </cell>
          <cell r="T440">
            <v>2.64</v>
          </cell>
          <cell r="U440">
            <v>17.399999999999999</v>
          </cell>
          <cell r="V440">
            <v>0</v>
          </cell>
          <cell r="X440">
            <v>17.399999999999999</v>
          </cell>
          <cell r="Y440">
            <v>0.31135841170323947</v>
          </cell>
          <cell r="Z440">
            <v>17.350000000000001</v>
          </cell>
          <cell r="AA440">
            <v>3.0000000000000001E-3</v>
          </cell>
          <cell r="AB440" t="str">
            <v>YES</v>
          </cell>
          <cell r="AC440">
            <v>17.399999999999999</v>
          </cell>
          <cell r="AD440" t="str">
            <v>I</v>
          </cell>
          <cell r="AE440" t="e">
            <v>#N/A</v>
          </cell>
          <cell r="AF440" t="e">
            <v>#N/A</v>
          </cell>
          <cell r="AG440">
            <v>1</v>
          </cell>
          <cell r="AH440" t="e">
            <v>#N/A</v>
          </cell>
          <cell r="AI440">
            <v>0</v>
          </cell>
          <cell r="AJ440">
            <v>0</v>
          </cell>
          <cell r="AL440" t="e">
            <v>#N/A</v>
          </cell>
          <cell r="AM440" t="e">
            <v>#N/A</v>
          </cell>
          <cell r="AN440" t="str">
            <v/>
          </cell>
          <cell r="AO440" t="str">
            <v>x</v>
          </cell>
        </row>
        <row r="441">
          <cell r="B441" t="str">
            <v>SHQ80AE</v>
          </cell>
          <cell r="C441" t="str">
            <v>Quadec</v>
          </cell>
          <cell r="D441" t="str">
            <v>Q80AE</v>
          </cell>
          <cell r="E441" t="str">
            <v>5/16" x 8'</v>
          </cell>
          <cell r="G441" t="str">
            <v>EA</v>
          </cell>
          <cell r="J441" t="str">
            <v>I</v>
          </cell>
          <cell r="K441">
            <v>0.6</v>
          </cell>
          <cell r="L441">
            <v>15.7</v>
          </cell>
          <cell r="M441">
            <v>0.55000000000000004</v>
          </cell>
          <cell r="N441">
            <v>7.0649999999999986</v>
          </cell>
          <cell r="O441">
            <v>1.6E-2</v>
          </cell>
          <cell r="P441">
            <v>0</v>
          </cell>
          <cell r="Q441">
            <v>0</v>
          </cell>
          <cell r="R441">
            <v>7.0809999999999986</v>
          </cell>
          <cell r="S441">
            <v>1</v>
          </cell>
          <cell r="T441">
            <v>2.64</v>
          </cell>
          <cell r="U441">
            <v>18.690000000000001</v>
          </cell>
          <cell r="V441">
            <v>1.0000000000005116E-2</v>
          </cell>
          <cell r="X441">
            <v>18.7</v>
          </cell>
          <cell r="Y441">
            <v>0.31152163344676725</v>
          </cell>
          <cell r="Z441">
            <v>18.649999999999999</v>
          </cell>
          <cell r="AA441">
            <v>3.0000000000000001E-3</v>
          </cell>
          <cell r="AB441" t="str">
            <v>YES</v>
          </cell>
          <cell r="AC441">
            <v>18.7</v>
          </cell>
          <cell r="AD441" t="str">
            <v>I</v>
          </cell>
          <cell r="AE441" t="e">
            <v>#N/A</v>
          </cell>
          <cell r="AF441" t="e">
            <v>#N/A</v>
          </cell>
          <cell r="AG441">
            <v>1</v>
          </cell>
          <cell r="AH441" t="e">
            <v>#N/A</v>
          </cell>
          <cell r="AI441">
            <v>0</v>
          </cell>
          <cell r="AJ441">
            <v>0</v>
          </cell>
          <cell r="AL441" t="e">
            <v>#N/A</v>
          </cell>
          <cell r="AM441" t="e">
            <v>#N/A</v>
          </cell>
          <cell r="AN441" t="str">
            <v/>
          </cell>
          <cell r="AO441" t="str">
            <v>x</v>
          </cell>
        </row>
        <row r="442">
          <cell r="B442" t="str">
            <v>SHQ100AE</v>
          </cell>
          <cell r="C442" t="str">
            <v>Quadec</v>
          </cell>
          <cell r="D442" t="str">
            <v>Q100AE</v>
          </cell>
          <cell r="E442" t="str">
            <v>3/8" x 8'</v>
          </cell>
          <cell r="G442" t="str">
            <v>EA</v>
          </cell>
          <cell r="J442" t="str">
            <v>I</v>
          </cell>
          <cell r="K442">
            <v>0.62</v>
          </cell>
          <cell r="L442">
            <v>17.3</v>
          </cell>
          <cell r="M442">
            <v>0.55000000000000004</v>
          </cell>
          <cell r="N442">
            <v>7.7849999999999993</v>
          </cell>
          <cell r="O442">
            <v>1.6199999999999999E-2</v>
          </cell>
          <cell r="P442">
            <v>0</v>
          </cell>
          <cell r="Q442">
            <v>0</v>
          </cell>
          <cell r="R442">
            <v>7.8011999999999997</v>
          </cell>
          <cell r="S442">
            <v>1</v>
          </cell>
          <cell r="T442">
            <v>2.64</v>
          </cell>
          <cell r="U442">
            <v>20.6</v>
          </cell>
          <cell r="V442">
            <v>0</v>
          </cell>
          <cell r="X442">
            <v>20.6</v>
          </cell>
          <cell r="Y442">
            <v>0.31145631067961177</v>
          </cell>
          <cell r="Z442">
            <v>20.55</v>
          </cell>
          <cell r="AA442">
            <v>2E-3</v>
          </cell>
          <cell r="AB442" t="str">
            <v>YES</v>
          </cell>
          <cell r="AC442">
            <v>20.6</v>
          </cell>
          <cell r="AD442" t="str">
            <v>I</v>
          </cell>
          <cell r="AE442" t="e">
            <v>#N/A</v>
          </cell>
          <cell r="AF442" t="e">
            <v>#N/A</v>
          </cell>
          <cell r="AG442">
            <v>1</v>
          </cell>
          <cell r="AH442" t="e">
            <v>#N/A</v>
          </cell>
          <cell r="AI442">
            <v>0</v>
          </cell>
          <cell r="AJ442">
            <v>0</v>
          </cell>
          <cell r="AL442" t="e">
            <v>#N/A</v>
          </cell>
          <cell r="AM442" t="e">
            <v>#N/A</v>
          </cell>
          <cell r="AN442" t="str">
            <v/>
          </cell>
          <cell r="AO442" t="str">
            <v>x</v>
          </cell>
        </row>
        <row r="443">
          <cell r="B443" t="str">
            <v>SHQ125AE</v>
          </cell>
          <cell r="C443" t="str">
            <v>Quadec</v>
          </cell>
          <cell r="D443" t="str">
            <v>Q125AE</v>
          </cell>
          <cell r="E443" t="str">
            <v>1/2" x 8'</v>
          </cell>
          <cell r="G443" t="str">
            <v>EA</v>
          </cell>
          <cell r="J443" t="str">
            <v>I</v>
          </cell>
          <cell r="K443">
            <v>0.7</v>
          </cell>
          <cell r="L443">
            <v>18.940000000000001</v>
          </cell>
          <cell r="M443">
            <v>0.55000000000000004</v>
          </cell>
          <cell r="N443">
            <v>8.5229999999999997</v>
          </cell>
          <cell r="O443">
            <v>1.7000000000000001E-2</v>
          </cell>
          <cell r="P443">
            <v>0</v>
          </cell>
          <cell r="Q443">
            <v>0</v>
          </cell>
          <cell r="R443">
            <v>8.5399999999999991</v>
          </cell>
          <cell r="S443">
            <v>1</v>
          </cell>
          <cell r="T443">
            <v>2.64</v>
          </cell>
          <cell r="U443">
            <v>22.55</v>
          </cell>
          <cell r="V443">
            <v>0</v>
          </cell>
          <cell r="X443">
            <v>22.55</v>
          </cell>
          <cell r="Y443">
            <v>0.31142914734932492</v>
          </cell>
          <cell r="Z443">
            <v>22.5</v>
          </cell>
          <cell r="AA443">
            <v>2E-3</v>
          </cell>
          <cell r="AB443" t="str">
            <v>YES</v>
          </cell>
          <cell r="AC443">
            <v>22.55</v>
          </cell>
          <cell r="AD443" t="str">
            <v>I</v>
          </cell>
          <cell r="AE443" t="e">
            <v>#N/A</v>
          </cell>
          <cell r="AF443" t="e">
            <v>#N/A</v>
          </cell>
          <cell r="AG443">
            <v>1</v>
          </cell>
          <cell r="AH443" t="e">
            <v>#N/A</v>
          </cell>
          <cell r="AI443">
            <v>0</v>
          </cell>
          <cell r="AJ443">
            <v>0</v>
          </cell>
          <cell r="AL443" t="e">
            <v>#N/A</v>
          </cell>
          <cell r="AM443" t="e">
            <v>#N/A</v>
          </cell>
          <cell r="AN443" t="str">
            <v/>
          </cell>
          <cell r="AO443" t="str">
            <v>x</v>
          </cell>
        </row>
        <row r="444">
          <cell r="B444" t="str">
            <v>SHQ150AE</v>
          </cell>
          <cell r="C444" t="str">
            <v>Quadec</v>
          </cell>
          <cell r="D444" t="str">
            <v>Q150AE</v>
          </cell>
          <cell r="E444" t="str">
            <v>9/16" x 8'</v>
          </cell>
          <cell r="G444" t="str">
            <v>EA</v>
          </cell>
          <cell r="J444" t="str">
            <v>I</v>
          </cell>
          <cell r="K444">
            <v>1.1499999999999999</v>
          </cell>
          <cell r="L444">
            <v>20.74</v>
          </cell>
          <cell r="M444">
            <v>0.55000000000000004</v>
          </cell>
          <cell r="N444">
            <v>9.3329999999999984</v>
          </cell>
          <cell r="O444">
            <v>2.1499999999999998E-2</v>
          </cell>
          <cell r="P444">
            <v>0</v>
          </cell>
          <cell r="Q444">
            <v>0</v>
          </cell>
          <cell r="R444">
            <v>9.354499999999998</v>
          </cell>
          <cell r="S444">
            <v>1</v>
          </cell>
          <cell r="T444">
            <v>2.64</v>
          </cell>
          <cell r="U444">
            <v>24.7</v>
          </cell>
          <cell r="V444">
            <v>0</v>
          </cell>
          <cell r="X444">
            <v>24.7</v>
          </cell>
          <cell r="Y444">
            <v>0.31140964298859053</v>
          </cell>
          <cell r="Z444">
            <v>24.65</v>
          </cell>
          <cell r="AA444">
            <v>2E-3</v>
          </cell>
          <cell r="AB444" t="str">
            <v>YES</v>
          </cell>
          <cell r="AC444">
            <v>24.7</v>
          </cell>
          <cell r="AD444" t="str">
            <v>I</v>
          </cell>
          <cell r="AE444" t="e">
            <v>#N/A</v>
          </cell>
          <cell r="AF444" t="e">
            <v>#N/A</v>
          </cell>
          <cell r="AG444">
            <v>1</v>
          </cell>
          <cell r="AH444" t="e">
            <v>#N/A</v>
          </cell>
          <cell r="AI444">
            <v>0</v>
          </cell>
          <cell r="AJ444">
            <v>0</v>
          </cell>
          <cell r="AL444" t="e">
            <v>#N/A</v>
          </cell>
          <cell r="AM444" t="e">
            <v>#N/A</v>
          </cell>
          <cell r="AN444" t="str">
            <v/>
          </cell>
          <cell r="AO444" t="str">
            <v>x</v>
          </cell>
        </row>
        <row r="445">
          <cell r="B445" t="str">
            <v>SHQ200AE</v>
          </cell>
          <cell r="C445" t="str">
            <v>Quadec</v>
          </cell>
          <cell r="D445" t="str">
            <v>Q200AE</v>
          </cell>
          <cell r="E445" t="str">
            <v>3/4" x 8'</v>
          </cell>
          <cell r="G445" t="str">
            <v>EA</v>
          </cell>
          <cell r="J445" t="str">
            <v>I</v>
          </cell>
          <cell r="K445">
            <v>1.62</v>
          </cell>
          <cell r="L445">
            <v>22.71</v>
          </cell>
          <cell r="M445">
            <v>0.55000000000000004</v>
          </cell>
          <cell r="N445">
            <v>10.2195</v>
          </cell>
          <cell r="O445">
            <v>2.6200000000000001E-2</v>
          </cell>
          <cell r="P445">
            <v>0</v>
          </cell>
          <cell r="Q445">
            <v>0</v>
          </cell>
          <cell r="R445">
            <v>10.245699999999999</v>
          </cell>
          <cell r="S445">
            <v>1</v>
          </cell>
          <cell r="T445">
            <v>2.64</v>
          </cell>
          <cell r="U445">
            <v>27.05</v>
          </cell>
          <cell r="V445">
            <v>0</v>
          </cell>
          <cell r="X445">
            <v>27.05</v>
          </cell>
          <cell r="Y445">
            <v>0.31132918837170231</v>
          </cell>
          <cell r="Z445">
            <v>27</v>
          </cell>
          <cell r="AA445">
            <v>2E-3</v>
          </cell>
          <cell r="AB445" t="str">
            <v>YES</v>
          </cell>
          <cell r="AC445">
            <v>27.05</v>
          </cell>
          <cell r="AD445" t="str">
            <v>I</v>
          </cell>
          <cell r="AE445" t="e">
            <v>#N/A</v>
          </cell>
          <cell r="AF445" t="e">
            <v>#N/A</v>
          </cell>
          <cell r="AG445">
            <v>1</v>
          </cell>
          <cell r="AH445" t="e">
            <v>#N/A</v>
          </cell>
          <cell r="AI445">
            <v>0</v>
          </cell>
          <cell r="AJ445">
            <v>0</v>
          </cell>
          <cell r="AL445" t="e">
            <v>#N/A</v>
          </cell>
          <cell r="AM445" t="e">
            <v>#N/A</v>
          </cell>
          <cell r="AN445" t="str">
            <v/>
          </cell>
          <cell r="AO445" t="str">
            <v>x</v>
          </cell>
        </row>
        <row r="446">
          <cell r="B446" t="str">
            <v>SHEVQ45AE</v>
          </cell>
          <cell r="C446" t="str">
            <v>Quadec</v>
          </cell>
          <cell r="D446" t="str">
            <v>EV/Q45AE</v>
          </cell>
          <cell r="E446" t="str">
            <v>3/16"</v>
          </cell>
          <cell r="G446" t="str">
            <v>EA</v>
          </cell>
          <cell r="J446" t="str">
            <v>I</v>
          </cell>
          <cell r="K446">
            <v>0.01</v>
          </cell>
          <cell r="L446">
            <v>6.64</v>
          </cell>
          <cell r="M446">
            <v>0.55000000000000004</v>
          </cell>
          <cell r="N446">
            <v>2.9879999999999995</v>
          </cell>
          <cell r="O446">
            <v>1.01E-2</v>
          </cell>
          <cell r="P446">
            <v>0</v>
          </cell>
          <cell r="Q446">
            <v>0</v>
          </cell>
          <cell r="R446">
            <v>2.9980999999999995</v>
          </cell>
          <cell r="S446">
            <v>1</v>
          </cell>
          <cell r="T446">
            <v>2.64</v>
          </cell>
          <cell r="U446">
            <v>7.91</v>
          </cell>
          <cell r="V446">
            <v>-0.01</v>
          </cell>
          <cell r="X446">
            <v>7.9</v>
          </cell>
          <cell r="Y446">
            <v>0.30998849252013827</v>
          </cell>
          <cell r="Z446" t="str">
            <v>new</v>
          </cell>
          <cell r="AA446" t="str">
            <v/>
          </cell>
          <cell r="AB446" t="str">
            <v>new</v>
          </cell>
          <cell r="AC446">
            <v>7.9</v>
          </cell>
          <cell r="AD446" t="str">
            <v>I</v>
          </cell>
          <cell r="AE446" t="e">
            <v>#N/A</v>
          </cell>
          <cell r="AF446" t="e">
            <v>#N/A</v>
          </cell>
          <cell r="AG446">
            <v>1</v>
          </cell>
          <cell r="AH446" t="e">
            <v>#N/A</v>
          </cell>
          <cell r="AI446">
            <v>0</v>
          </cell>
          <cell r="AJ446">
            <v>0</v>
          </cell>
          <cell r="AL446" t="e">
            <v>#N/A</v>
          </cell>
          <cell r="AM446" t="e">
            <v>#N/A</v>
          </cell>
          <cell r="AN446" t="str">
            <v/>
          </cell>
          <cell r="AO446" t="str">
            <v>x</v>
          </cell>
        </row>
        <row r="447">
          <cell r="B447" t="str">
            <v>SHEVQ60AE</v>
          </cell>
          <cell r="C447" t="str">
            <v>Quadec</v>
          </cell>
          <cell r="D447" t="str">
            <v>EV/Q60AE</v>
          </cell>
          <cell r="E447" t="str">
            <v>1/4"</v>
          </cell>
          <cell r="G447" t="str">
            <v>EA</v>
          </cell>
          <cell r="J447" t="str">
            <v>I</v>
          </cell>
          <cell r="K447">
            <v>0.01</v>
          </cell>
          <cell r="L447">
            <v>6.64</v>
          </cell>
          <cell r="M447">
            <v>0.55000000000000004</v>
          </cell>
          <cell r="N447">
            <v>2.9879999999999995</v>
          </cell>
          <cell r="O447">
            <v>1.01E-2</v>
          </cell>
          <cell r="P447">
            <v>0</v>
          </cell>
          <cell r="Q447">
            <v>0</v>
          </cell>
          <cell r="R447">
            <v>2.9980999999999995</v>
          </cell>
          <cell r="S447">
            <v>1</v>
          </cell>
          <cell r="T447">
            <v>2.64</v>
          </cell>
          <cell r="U447">
            <v>7.91</v>
          </cell>
          <cell r="V447">
            <v>-0.01</v>
          </cell>
          <cell r="X447">
            <v>7.9</v>
          </cell>
          <cell r="Y447">
            <v>0.30998849252013827</v>
          </cell>
          <cell r="Z447">
            <v>7.9</v>
          </cell>
          <cell r="AA447" t="str">
            <v/>
          </cell>
          <cell r="AB447" t="str">
            <v/>
          </cell>
          <cell r="AC447">
            <v>7.9</v>
          </cell>
          <cell r="AD447" t="str">
            <v>I</v>
          </cell>
          <cell r="AE447" t="e">
            <v>#N/A</v>
          </cell>
          <cell r="AF447" t="e">
            <v>#N/A</v>
          </cell>
          <cell r="AG447">
            <v>1</v>
          </cell>
          <cell r="AH447" t="e">
            <v>#N/A</v>
          </cell>
          <cell r="AI447">
            <v>0</v>
          </cell>
          <cell r="AJ447">
            <v>0</v>
          </cell>
          <cell r="AL447" t="e">
            <v>#N/A</v>
          </cell>
          <cell r="AM447" t="e">
            <v>#N/A</v>
          </cell>
          <cell r="AN447" t="str">
            <v/>
          </cell>
          <cell r="AO447" t="str">
            <v>x</v>
          </cell>
        </row>
        <row r="448">
          <cell r="B448" t="str">
            <v>SHEVQ80AE</v>
          </cell>
          <cell r="C448" t="str">
            <v>Quadec</v>
          </cell>
          <cell r="D448" t="str">
            <v>EV/Q80AE</v>
          </cell>
          <cell r="E448" t="str">
            <v>5/16"</v>
          </cell>
          <cell r="G448" t="str">
            <v>EA</v>
          </cell>
          <cell r="J448" t="str">
            <v>I</v>
          </cell>
          <cell r="K448">
            <v>0.01</v>
          </cell>
          <cell r="L448">
            <v>6.64</v>
          </cell>
          <cell r="M448">
            <v>0.55000000000000004</v>
          </cell>
          <cell r="N448">
            <v>2.9879999999999995</v>
          </cell>
          <cell r="O448">
            <v>1.01E-2</v>
          </cell>
          <cell r="P448">
            <v>0</v>
          </cell>
          <cell r="Q448">
            <v>0</v>
          </cell>
          <cell r="R448">
            <v>2.9980999999999995</v>
          </cell>
          <cell r="S448">
            <v>1</v>
          </cell>
          <cell r="T448">
            <v>2.64</v>
          </cell>
          <cell r="U448">
            <v>7.91</v>
          </cell>
          <cell r="V448">
            <v>-0.01</v>
          </cell>
          <cell r="X448">
            <v>7.9</v>
          </cell>
          <cell r="Y448">
            <v>0.30998849252013827</v>
          </cell>
          <cell r="Z448">
            <v>7.9</v>
          </cell>
          <cell r="AA448" t="str">
            <v/>
          </cell>
          <cell r="AB448" t="str">
            <v/>
          </cell>
          <cell r="AC448">
            <v>7.9</v>
          </cell>
          <cell r="AD448" t="str">
            <v>I</v>
          </cell>
          <cell r="AE448" t="e">
            <v>#N/A</v>
          </cell>
          <cell r="AF448" t="e">
            <v>#N/A</v>
          </cell>
          <cell r="AG448">
            <v>1</v>
          </cell>
          <cell r="AH448" t="e">
            <v>#N/A</v>
          </cell>
          <cell r="AI448">
            <v>0</v>
          </cell>
          <cell r="AJ448">
            <v>0</v>
          </cell>
          <cell r="AL448" t="e">
            <v>#N/A</v>
          </cell>
          <cell r="AM448" t="e">
            <v>#N/A</v>
          </cell>
          <cell r="AN448" t="str">
            <v/>
          </cell>
          <cell r="AO448" t="str">
            <v>x</v>
          </cell>
        </row>
        <row r="449">
          <cell r="B449" t="str">
            <v>SHEVQ100AE</v>
          </cell>
          <cell r="C449" t="str">
            <v>Quadec</v>
          </cell>
          <cell r="D449" t="str">
            <v>EV/Q100AE</v>
          </cell>
          <cell r="E449" t="str">
            <v>3/8"</v>
          </cell>
          <cell r="G449" t="str">
            <v>EA</v>
          </cell>
          <cell r="J449" t="str">
            <v>I</v>
          </cell>
          <cell r="K449">
            <v>0.01</v>
          </cell>
          <cell r="L449">
            <v>6.64</v>
          </cell>
          <cell r="M449">
            <v>0.55000000000000004</v>
          </cell>
          <cell r="N449">
            <v>2.9879999999999995</v>
          </cell>
          <cell r="O449">
            <v>1.01E-2</v>
          </cell>
          <cell r="P449">
            <v>0</v>
          </cell>
          <cell r="Q449">
            <v>0</v>
          </cell>
          <cell r="R449">
            <v>2.9980999999999995</v>
          </cell>
          <cell r="S449">
            <v>1</v>
          </cell>
          <cell r="T449">
            <v>2.64</v>
          </cell>
          <cell r="U449">
            <v>7.91</v>
          </cell>
          <cell r="V449">
            <v>-0.01</v>
          </cell>
          <cell r="X449">
            <v>7.9</v>
          </cell>
          <cell r="Y449">
            <v>0.30998849252013827</v>
          </cell>
          <cell r="Z449">
            <v>7.9</v>
          </cell>
          <cell r="AA449" t="str">
            <v/>
          </cell>
          <cell r="AB449" t="str">
            <v/>
          </cell>
          <cell r="AC449">
            <v>7.9</v>
          </cell>
          <cell r="AD449" t="str">
            <v>I</v>
          </cell>
          <cell r="AE449" t="e">
            <v>#N/A</v>
          </cell>
          <cell r="AF449" t="e">
            <v>#N/A</v>
          </cell>
          <cell r="AG449">
            <v>1</v>
          </cell>
          <cell r="AH449" t="e">
            <v>#N/A</v>
          </cell>
          <cell r="AI449">
            <v>0</v>
          </cell>
          <cell r="AJ449">
            <v>0</v>
          </cell>
          <cell r="AL449" t="e">
            <v>#N/A</v>
          </cell>
          <cell r="AM449" t="e">
            <v>#N/A</v>
          </cell>
          <cell r="AN449" t="str">
            <v/>
          </cell>
          <cell r="AO449" t="str">
            <v>x</v>
          </cell>
        </row>
        <row r="450">
          <cell r="B450" t="str">
            <v>SHEVQ125AE</v>
          </cell>
          <cell r="C450" t="str">
            <v>Quadec</v>
          </cell>
          <cell r="D450" t="str">
            <v>EV/Q125AE</v>
          </cell>
          <cell r="E450" t="str">
            <v>1/2"</v>
          </cell>
          <cell r="G450" t="str">
            <v>EA</v>
          </cell>
          <cell r="J450" t="str">
            <v>I</v>
          </cell>
          <cell r="K450">
            <v>0.02</v>
          </cell>
          <cell r="L450">
            <v>6.64</v>
          </cell>
          <cell r="M450">
            <v>0.55000000000000004</v>
          </cell>
          <cell r="N450">
            <v>2.9879999999999995</v>
          </cell>
          <cell r="O450">
            <v>1.0200000000000001E-2</v>
          </cell>
          <cell r="P450">
            <v>0</v>
          </cell>
          <cell r="Q450">
            <v>0</v>
          </cell>
          <cell r="R450">
            <v>2.9981999999999998</v>
          </cell>
          <cell r="S450">
            <v>1</v>
          </cell>
          <cell r="T450">
            <v>2.64</v>
          </cell>
          <cell r="U450">
            <v>7.92</v>
          </cell>
          <cell r="V450">
            <v>0.03</v>
          </cell>
          <cell r="X450">
            <v>7.95</v>
          </cell>
          <cell r="Y450">
            <v>0.31430531732418537</v>
          </cell>
          <cell r="Z450">
            <v>7.9</v>
          </cell>
          <cell r="AA450">
            <v>6.0000000000000001E-3</v>
          </cell>
          <cell r="AB450" t="str">
            <v>YES</v>
          </cell>
          <cell r="AC450">
            <v>7.95</v>
          </cell>
          <cell r="AD450" t="str">
            <v>I</v>
          </cell>
          <cell r="AE450" t="e">
            <v>#N/A</v>
          </cell>
          <cell r="AF450" t="e">
            <v>#N/A</v>
          </cell>
          <cell r="AG450">
            <v>1</v>
          </cell>
          <cell r="AH450" t="e">
            <v>#N/A</v>
          </cell>
          <cell r="AI450">
            <v>0</v>
          </cell>
          <cell r="AJ450">
            <v>0</v>
          </cell>
          <cell r="AL450" t="e">
            <v>#N/A</v>
          </cell>
          <cell r="AM450" t="e">
            <v>#N/A</v>
          </cell>
          <cell r="AN450" t="str">
            <v/>
          </cell>
          <cell r="AO450" t="str">
            <v>x</v>
          </cell>
        </row>
        <row r="451">
          <cell r="B451" t="str">
            <v>SHEVQ150AE</v>
          </cell>
          <cell r="C451" t="str">
            <v>Quadec</v>
          </cell>
          <cell r="D451" t="str">
            <v>EV/Q150AE</v>
          </cell>
          <cell r="E451" t="str">
            <v>9/16"</v>
          </cell>
          <cell r="G451" t="str">
            <v>EA</v>
          </cell>
          <cell r="J451" t="str">
            <v>I</v>
          </cell>
          <cell r="K451">
            <v>0.02</v>
          </cell>
          <cell r="L451">
            <v>7.5</v>
          </cell>
          <cell r="M451">
            <v>0.55000000000000004</v>
          </cell>
          <cell r="N451">
            <v>3.3749999999999996</v>
          </cell>
          <cell r="O451">
            <v>1.0200000000000001E-2</v>
          </cell>
          <cell r="P451">
            <v>0</v>
          </cell>
          <cell r="Q451">
            <v>0</v>
          </cell>
          <cell r="R451">
            <v>3.3851999999999998</v>
          </cell>
          <cell r="S451">
            <v>1</v>
          </cell>
          <cell r="T451">
            <v>2.64</v>
          </cell>
          <cell r="U451">
            <v>8.94</v>
          </cell>
          <cell r="V451">
            <v>0.01</v>
          </cell>
          <cell r="X451">
            <v>8.9499999999999993</v>
          </cell>
          <cell r="Y451">
            <v>0.31230066023362124</v>
          </cell>
          <cell r="Z451">
            <v>8.9</v>
          </cell>
          <cell r="AA451">
            <v>6.0000000000000001E-3</v>
          </cell>
          <cell r="AB451" t="str">
            <v>YES</v>
          </cell>
          <cell r="AC451">
            <v>8.9499999999999993</v>
          </cell>
          <cell r="AD451" t="str">
            <v>I</v>
          </cell>
          <cell r="AE451" t="e">
            <v>#N/A</v>
          </cell>
          <cell r="AF451" t="e">
            <v>#N/A</v>
          </cell>
          <cell r="AG451">
            <v>1</v>
          </cell>
          <cell r="AH451" t="e">
            <v>#N/A</v>
          </cell>
          <cell r="AI451">
            <v>0</v>
          </cell>
          <cell r="AJ451">
            <v>0</v>
          </cell>
          <cell r="AL451" t="e">
            <v>#N/A</v>
          </cell>
          <cell r="AM451" t="e">
            <v>#N/A</v>
          </cell>
          <cell r="AN451" t="str">
            <v/>
          </cell>
          <cell r="AO451" t="str">
            <v>x</v>
          </cell>
        </row>
        <row r="452">
          <cell r="B452" t="str">
            <v>SHEVQ200AE</v>
          </cell>
          <cell r="C452" t="str">
            <v>Quadec</v>
          </cell>
          <cell r="D452" t="str">
            <v>EV/Q200AE</v>
          </cell>
          <cell r="E452" t="str">
            <v>3/4"</v>
          </cell>
          <cell r="G452" t="str">
            <v>EA</v>
          </cell>
          <cell r="J452" t="str">
            <v>I</v>
          </cell>
          <cell r="K452">
            <v>0.02</v>
          </cell>
          <cell r="L452">
            <v>7.5</v>
          </cell>
          <cell r="M452">
            <v>0.55000000000000004</v>
          </cell>
          <cell r="N452">
            <v>3.3749999999999996</v>
          </cell>
          <cell r="O452">
            <v>1.0200000000000001E-2</v>
          </cell>
          <cell r="P452">
            <v>0</v>
          </cell>
          <cell r="Q452">
            <v>0</v>
          </cell>
          <cell r="R452">
            <v>3.3851999999999998</v>
          </cell>
          <cell r="S452">
            <v>1</v>
          </cell>
          <cell r="T452">
            <v>2.64</v>
          </cell>
          <cell r="U452">
            <v>8.94</v>
          </cell>
          <cell r="V452">
            <v>0.01</v>
          </cell>
          <cell r="X452">
            <v>8.9499999999999993</v>
          </cell>
          <cell r="Y452">
            <v>0.31230066023362124</v>
          </cell>
          <cell r="Z452">
            <v>8.9</v>
          </cell>
          <cell r="AA452">
            <v>6.0000000000000001E-3</v>
          </cell>
          <cell r="AB452" t="str">
            <v>YES</v>
          </cell>
          <cell r="AC452">
            <v>8.9499999999999993</v>
          </cell>
          <cell r="AD452" t="str">
            <v>I</v>
          </cell>
          <cell r="AE452" t="e">
            <v>#N/A</v>
          </cell>
          <cell r="AF452" t="e">
            <v>#N/A</v>
          </cell>
          <cell r="AG452">
            <v>1</v>
          </cell>
          <cell r="AH452" t="e">
            <v>#N/A</v>
          </cell>
          <cell r="AI452">
            <v>0</v>
          </cell>
          <cell r="AJ452">
            <v>0</v>
          </cell>
          <cell r="AL452" t="e">
            <v>#N/A</v>
          </cell>
          <cell r="AM452" t="e">
            <v>#N/A</v>
          </cell>
          <cell r="AN452" t="str">
            <v/>
          </cell>
          <cell r="AO452" t="str">
            <v>x</v>
          </cell>
        </row>
        <row r="453">
          <cell r="B453" t="str">
            <v>SHQ45AT</v>
          </cell>
          <cell r="C453" t="str">
            <v>Quadec</v>
          </cell>
          <cell r="D453" t="str">
            <v>Q45AT</v>
          </cell>
          <cell r="E453" t="str">
            <v>3/16" x 8'</v>
          </cell>
          <cell r="G453" t="str">
            <v>EA</v>
          </cell>
          <cell r="J453" t="str">
            <v>I</v>
          </cell>
          <cell r="K453">
            <v>0.38</v>
          </cell>
          <cell r="L453">
            <v>15.07</v>
          </cell>
          <cell r="M453">
            <v>0.55000000000000004</v>
          </cell>
          <cell r="N453">
            <v>6.7814999999999994</v>
          </cell>
          <cell r="O453">
            <v>1.38E-2</v>
          </cell>
          <cell r="P453">
            <v>0</v>
          </cell>
          <cell r="Q453">
            <v>0</v>
          </cell>
          <cell r="R453">
            <v>6.7952999999999992</v>
          </cell>
          <cell r="S453">
            <v>1</v>
          </cell>
          <cell r="T453">
            <v>2.64</v>
          </cell>
          <cell r="U453">
            <v>17.940000000000001</v>
          </cell>
          <cell r="V453">
            <v>0.01</v>
          </cell>
          <cell r="X453">
            <v>17.95</v>
          </cell>
          <cell r="Y453">
            <v>0.31169409977209434</v>
          </cell>
          <cell r="Z453" t="str">
            <v>new</v>
          </cell>
          <cell r="AA453" t="str">
            <v/>
          </cell>
          <cell r="AB453" t="str">
            <v>new</v>
          </cell>
          <cell r="AC453">
            <v>17.95</v>
          </cell>
          <cell r="AD453" t="str">
            <v>I</v>
          </cell>
          <cell r="AE453" t="e">
            <v>#N/A</v>
          </cell>
          <cell r="AF453" t="e">
            <v>#N/A</v>
          </cell>
          <cell r="AG453">
            <v>1</v>
          </cell>
          <cell r="AH453" t="e">
            <v>#N/A</v>
          </cell>
          <cell r="AI453">
            <v>0</v>
          </cell>
          <cell r="AJ453">
            <v>0</v>
          </cell>
          <cell r="AL453" t="e">
            <v>#N/A</v>
          </cell>
          <cell r="AM453" t="e">
            <v>#N/A</v>
          </cell>
          <cell r="AN453" t="str">
            <v/>
          </cell>
          <cell r="AO453" t="str">
            <v>x</v>
          </cell>
        </row>
        <row r="454">
          <cell r="B454" t="str">
            <v>SHQ60AT</v>
          </cell>
          <cell r="C454" t="str">
            <v>Quadec</v>
          </cell>
          <cell r="D454" t="str">
            <v>Q60AT</v>
          </cell>
          <cell r="E454" t="str">
            <v>1/4" x 8'</v>
          </cell>
          <cell r="G454" t="str">
            <v>EA</v>
          </cell>
          <cell r="J454" t="str">
            <v>I</v>
          </cell>
          <cell r="K454">
            <v>1.1100000000000001</v>
          </cell>
          <cell r="L454">
            <v>15.7</v>
          </cell>
          <cell r="M454">
            <v>0.55000000000000004</v>
          </cell>
          <cell r="N454">
            <v>7.0649999999999986</v>
          </cell>
          <cell r="O454">
            <v>2.1100000000000001E-2</v>
          </cell>
          <cell r="P454">
            <v>0</v>
          </cell>
          <cell r="Q454">
            <v>0</v>
          </cell>
          <cell r="R454">
            <v>7.0860999999999983</v>
          </cell>
          <cell r="S454">
            <v>1</v>
          </cell>
          <cell r="T454">
            <v>2.64</v>
          </cell>
          <cell r="U454">
            <v>18.71</v>
          </cell>
          <cell r="V454">
            <v>-0.01</v>
          </cell>
          <cell r="X454">
            <v>18.7</v>
          </cell>
          <cell r="Y454">
            <v>0.31102576567817225</v>
          </cell>
          <cell r="Z454">
            <v>18.649999999999999</v>
          </cell>
          <cell r="AA454">
            <v>3.0000000000000001E-3</v>
          </cell>
          <cell r="AB454" t="str">
            <v>YES</v>
          </cell>
          <cell r="AC454">
            <v>18.7</v>
          </cell>
          <cell r="AD454" t="str">
            <v>I</v>
          </cell>
          <cell r="AE454" t="e">
            <v>#N/A</v>
          </cell>
          <cell r="AF454" t="e">
            <v>#N/A</v>
          </cell>
          <cell r="AG454">
            <v>1</v>
          </cell>
          <cell r="AH454" t="e">
            <v>#N/A</v>
          </cell>
          <cell r="AI454">
            <v>0</v>
          </cell>
          <cell r="AJ454">
            <v>0</v>
          </cell>
          <cell r="AL454" t="e">
            <v>#N/A</v>
          </cell>
          <cell r="AM454" t="e">
            <v>#N/A</v>
          </cell>
          <cell r="AN454" t="str">
            <v/>
          </cell>
          <cell r="AO454" t="str">
            <v>x</v>
          </cell>
        </row>
        <row r="455">
          <cell r="B455" t="str">
            <v>SHQ80AT</v>
          </cell>
          <cell r="C455" t="str">
            <v>Quadec</v>
          </cell>
          <cell r="D455" t="str">
            <v>Q80AT</v>
          </cell>
          <cell r="E455" t="str">
            <v>5/16" x 8'</v>
          </cell>
          <cell r="G455" t="str">
            <v>EA</v>
          </cell>
          <cell r="J455" t="str">
            <v>I</v>
          </cell>
          <cell r="K455">
            <v>0.6</v>
          </cell>
          <cell r="L455">
            <v>16.77</v>
          </cell>
          <cell r="M455">
            <v>0.55000000000000004</v>
          </cell>
          <cell r="N455">
            <v>7.5464999999999991</v>
          </cell>
          <cell r="O455">
            <v>1.6E-2</v>
          </cell>
          <cell r="P455">
            <v>0</v>
          </cell>
          <cell r="Q455">
            <v>0</v>
          </cell>
          <cell r="R455">
            <v>7.5624999999999991</v>
          </cell>
          <cell r="S455">
            <v>1</v>
          </cell>
          <cell r="T455">
            <v>2.64</v>
          </cell>
          <cell r="U455">
            <v>19.97</v>
          </cell>
          <cell r="V455">
            <v>3.0000000000001137E-2</v>
          </cell>
          <cell r="X455">
            <v>20</v>
          </cell>
          <cell r="Y455">
            <v>0.31250000000000006</v>
          </cell>
          <cell r="Z455">
            <v>19.95</v>
          </cell>
          <cell r="AA455">
            <v>3.0000000000000001E-3</v>
          </cell>
          <cell r="AB455" t="str">
            <v>YES</v>
          </cell>
          <cell r="AC455">
            <v>20</v>
          </cell>
          <cell r="AD455" t="str">
            <v>I</v>
          </cell>
          <cell r="AE455" t="e">
            <v>#N/A</v>
          </cell>
          <cell r="AF455" t="e">
            <v>#N/A</v>
          </cell>
          <cell r="AG455">
            <v>1</v>
          </cell>
          <cell r="AH455" t="e">
            <v>#N/A</v>
          </cell>
          <cell r="AI455">
            <v>0</v>
          </cell>
          <cell r="AJ455">
            <v>0</v>
          </cell>
          <cell r="AL455" t="e">
            <v>#N/A</v>
          </cell>
          <cell r="AM455" t="e">
            <v>#N/A</v>
          </cell>
          <cell r="AN455" t="str">
            <v/>
          </cell>
          <cell r="AO455" t="str">
            <v>x</v>
          </cell>
        </row>
        <row r="456">
          <cell r="B456" t="str">
            <v>SHQ100AT</v>
          </cell>
          <cell r="C456" t="str">
            <v>Quadec</v>
          </cell>
          <cell r="D456" t="str">
            <v>Q100AT</v>
          </cell>
          <cell r="E456" t="str">
            <v>3/8" x 8'</v>
          </cell>
          <cell r="G456" t="str">
            <v>EA</v>
          </cell>
          <cell r="J456" t="str">
            <v>I</v>
          </cell>
          <cell r="K456">
            <v>0.66400000000000003</v>
          </cell>
          <cell r="L456">
            <v>17.86</v>
          </cell>
          <cell r="M456">
            <v>0.55000000000000004</v>
          </cell>
          <cell r="N456">
            <v>8.036999999999999</v>
          </cell>
          <cell r="O456">
            <v>1.6640000000000002E-2</v>
          </cell>
          <cell r="P456">
            <v>0</v>
          </cell>
          <cell r="Q456">
            <v>0</v>
          </cell>
          <cell r="R456">
            <v>8.0536399999999997</v>
          </cell>
          <cell r="S456">
            <v>1</v>
          </cell>
          <cell r="T456">
            <v>2.64</v>
          </cell>
          <cell r="U456">
            <v>21.26</v>
          </cell>
          <cell r="V456">
            <v>-0.01</v>
          </cell>
          <cell r="X456">
            <v>21.25</v>
          </cell>
          <cell r="Y456">
            <v>0.31091850267379695</v>
          </cell>
          <cell r="Z456">
            <v>21.25</v>
          </cell>
          <cell r="AA456" t="str">
            <v/>
          </cell>
          <cell r="AB456" t="str">
            <v/>
          </cell>
          <cell r="AC456">
            <v>21.25</v>
          </cell>
          <cell r="AD456" t="str">
            <v>I</v>
          </cell>
          <cell r="AE456" t="e">
            <v>#N/A</v>
          </cell>
          <cell r="AF456" t="e">
            <v>#N/A</v>
          </cell>
          <cell r="AG456">
            <v>1</v>
          </cell>
          <cell r="AH456" t="e">
            <v>#N/A</v>
          </cell>
          <cell r="AI456">
            <v>0</v>
          </cell>
          <cell r="AJ456">
            <v>0</v>
          </cell>
          <cell r="AL456" t="e">
            <v>#N/A</v>
          </cell>
          <cell r="AM456" t="e">
            <v>#N/A</v>
          </cell>
          <cell r="AN456" t="str">
            <v/>
          </cell>
          <cell r="AO456" t="str">
            <v>x</v>
          </cell>
        </row>
        <row r="457">
          <cell r="B457" t="str">
            <v>SHQ125AT</v>
          </cell>
          <cell r="C457" t="str">
            <v>Quadec</v>
          </cell>
          <cell r="D457" t="str">
            <v>Q125AT</v>
          </cell>
          <cell r="E457" t="str">
            <v>1/2" x 8'</v>
          </cell>
          <cell r="G457" t="str">
            <v>EA</v>
          </cell>
          <cell r="J457" t="str">
            <v>I</v>
          </cell>
          <cell r="K457">
            <v>1.1100000000000001</v>
          </cell>
          <cell r="L457">
            <v>19.89</v>
          </cell>
          <cell r="M457">
            <v>0.55000000000000004</v>
          </cell>
          <cell r="N457">
            <v>8.9504999999999999</v>
          </cell>
          <cell r="O457">
            <v>2.1100000000000001E-2</v>
          </cell>
          <cell r="P457">
            <v>0</v>
          </cell>
          <cell r="Q457">
            <v>0</v>
          </cell>
          <cell r="R457">
            <v>8.9716000000000005</v>
          </cell>
          <cell r="S457">
            <v>1</v>
          </cell>
          <cell r="T457">
            <v>2.64</v>
          </cell>
          <cell r="U457">
            <v>23.69</v>
          </cell>
          <cell r="V457">
            <v>1.0000000000005116E-2</v>
          </cell>
          <cell r="X457">
            <v>23.7</v>
          </cell>
          <cell r="Y457">
            <v>0.31172995780590712</v>
          </cell>
          <cell r="Z457">
            <v>23.65</v>
          </cell>
          <cell r="AA457">
            <v>2E-3</v>
          </cell>
          <cell r="AB457" t="str">
            <v>YES</v>
          </cell>
          <cell r="AC457">
            <v>23.7</v>
          </cell>
          <cell r="AD457" t="str">
            <v>I</v>
          </cell>
          <cell r="AE457" t="e">
            <v>#N/A</v>
          </cell>
          <cell r="AF457" t="e">
            <v>#N/A</v>
          </cell>
          <cell r="AG457">
            <v>1</v>
          </cell>
          <cell r="AH457" t="e">
            <v>#N/A</v>
          </cell>
          <cell r="AI457">
            <v>0</v>
          </cell>
          <cell r="AJ457">
            <v>0</v>
          </cell>
          <cell r="AL457" t="e">
            <v>#N/A</v>
          </cell>
          <cell r="AM457" t="e">
            <v>#N/A</v>
          </cell>
          <cell r="AN457" t="str">
            <v/>
          </cell>
          <cell r="AO457" t="str">
            <v>x</v>
          </cell>
        </row>
        <row r="458">
          <cell r="B458" t="str">
            <v>SHEVQ45AT</v>
          </cell>
          <cell r="C458" t="str">
            <v>Quadec</v>
          </cell>
          <cell r="D458" t="str">
            <v>EV/Q45AT</v>
          </cell>
          <cell r="E458" t="str">
            <v>3/16"</v>
          </cell>
          <cell r="G458" t="str">
            <v>EA</v>
          </cell>
          <cell r="J458" t="str">
            <v>I</v>
          </cell>
          <cell r="K458">
            <v>0.01</v>
          </cell>
          <cell r="L458">
            <v>6.64</v>
          </cell>
          <cell r="M458">
            <v>0.55000000000000004</v>
          </cell>
          <cell r="N458">
            <v>2.9879999999999995</v>
          </cell>
          <cell r="O458">
            <v>1.01E-2</v>
          </cell>
          <cell r="P458">
            <v>0</v>
          </cell>
          <cell r="Q458">
            <v>0</v>
          </cell>
          <cell r="R458">
            <v>2.9980999999999995</v>
          </cell>
          <cell r="S458">
            <v>1</v>
          </cell>
          <cell r="T458">
            <v>2.64</v>
          </cell>
          <cell r="U458">
            <v>7.91</v>
          </cell>
          <cell r="V458">
            <v>-0.01</v>
          </cell>
          <cell r="X458">
            <v>7.9</v>
          </cell>
          <cell r="Y458">
            <v>0.30998849252013827</v>
          </cell>
          <cell r="Z458" t="str">
            <v>new</v>
          </cell>
          <cell r="AA458" t="str">
            <v/>
          </cell>
          <cell r="AB458" t="str">
            <v>new</v>
          </cell>
          <cell r="AC458">
            <v>7.9</v>
          </cell>
          <cell r="AD458" t="str">
            <v>I</v>
          </cell>
          <cell r="AE458" t="e">
            <v>#N/A</v>
          </cell>
          <cell r="AF458" t="e">
            <v>#N/A</v>
          </cell>
          <cell r="AG458">
            <v>1</v>
          </cell>
          <cell r="AH458" t="e">
            <v>#N/A</v>
          </cell>
          <cell r="AI458">
            <v>0</v>
          </cell>
          <cell r="AJ458">
            <v>0</v>
          </cell>
          <cell r="AL458" t="e">
            <v>#N/A</v>
          </cell>
          <cell r="AM458" t="e">
            <v>#N/A</v>
          </cell>
          <cell r="AN458" t="str">
            <v/>
          </cell>
          <cell r="AO458" t="str">
            <v>x</v>
          </cell>
        </row>
        <row r="459">
          <cell r="B459" t="str">
            <v>SHEVQ60AT</v>
          </cell>
          <cell r="C459" t="str">
            <v>Quadec</v>
          </cell>
          <cell r="D459" t="str">
            <v>EV/Q60AT</v>
          </cell>
          <cell r="E459" t="str">
            <v>1/4"</v>
          </cell>
          <cell r="G459" t="str">
            <v>EA</v>
          </cell>
          <cell r="J459" t="str">
            <v>I</v>
          </cell>
          <cell r="K459">
            <v>0.01</v>
          </cell>
          <cell r="L459">
            <v>6.64</v>
          </cell>
          <cell r="M459">
            <v>0.55000000000000004</v>
          </cell>
          <cell r="N459">
            <v>2.9879999999999995</v>
          </cell>
          <cell r="O459">
            <v>1.01E-2</v>
          </cell>
          <cell r="P459">
            <v>0</v>
          </cell>
          <cell r="Q459">
            <v>0</v>
          </cell>
          <cell r="R459">
            <v>2.9980999999999995</v>
          </cell>
          <cell r="S459">
            <v>1</v>
          </cell>
          <cell r="T459">
            <v>2.64</v>
          </cell>
          <cell r="U459">
            <v>7.91</v>
          </cell>
          <cell r="V459">
            <v>-0.01</v>
          </cell>
          <cell r="X459">
            <v>7.9</v>
          </cell>
          <cell r="Y459">
            <v>0.30998849252013827</v>
          </cell>
          <cell r="Z459">
            <v>7.9</v>
          </cell>
          <cell r="AA459" t="str">
            <v/>
          </cell>
          <cell r="AB459" t="str">
            <v/>
          </cell>
          <cell r="AC459">
            <v>7.9</v>
          </cell>
          <cell r="AD459" t="str">
            <v>I</v>
          </cell>
          <cell r="AE459" t="e">
            <v>#N/A</v>
          </cell>
          <cell r="AF459" t="e">
            <v>#N/A</v>
          </cell>
          <cell r="AG459">
            <v>1</v>
          </cell>
          <cell r="AH459" t="e">
            <v>#N/A</v>
          </cell>
          <cell r="AI459">
            <v>0</v>
          </cell>
          <cell r="AJ459">
            <v>0</v>
          </cell>
          <cell r="AL459" t="e">
            <v>#N/A</v>
          </cell>
          <cell r="AM459" t="e">
            <v>#N/A</v>
          </cell>
          <cell r="AN459" t="str">
            <v/>
          </cell>
          <cell r="AO459" t="str">
            <v>x</v>
          </cell>
        </row>
        <row r="460">
          <cell r="B460" t="str">
            <v>SHEVQ80AT</v>
          </cell>
          <cell r="C460" t="str">
            <v>Quadec</v>
          </cell>
          <cell r="D460" t="str">
            <v>EV/Q80AT</v>
          </cell>
          <cell r="E460" t="str">
            <v>5/16"</v>
          </cell>
          <cell r="G460" t="str">
            <v>EA</v>
          </cell>
          <cell r="J460" t="str">
            <v>I</v>
          </cell>
          <cell r="K460">
            <v>0.01</v>
          </cell>
          <cell r="L460">
            <v>6.64</v>
          </cell>
          <cell r="M460">
            <v>0.55000000000000004</v>
          </cell>
          <cell r="N460">
            <v>2.9879999999999995</v>
          </cell>
          <cell r="O460">
            <v>1.01E-2</v>
          </cell>
          <cell r="P460">
            <v>0</v>
          </cell>
          <cell r="Q460">
            <v>0</v>
          </cell>
          <cell r="R460">
            <v>2.9980999999999995</v>
          </cell>
          <cell r="S460">
            <v>1</v>
          </cell>
          <cell r="T460">
            <v>2.64</v>
          </cell>
          <cell r="U460">
            <v>7.91</v>
          </cell>
          <cell r="V460">
            <v>-0.01</v>
          </cell>
          <cell r="X460">
            <v>7.9</v>
          </cell>
          <cell r="Y460">
            <v>0.30998849252013827</v>
          </cell>
          <cell r="Z460">
            <v>7.9</v>
          </cell>
          <cell r="AA460" t="str">
            <v/>
          </cell>
          <cell r="AB460" t="str">
            <v/>
          </cell>
          <cell r="AC460">
            <v>7.9</v>
          </cell>
          <cell r="AD460" t="str">
            <v>I</v>
          </cell>
          <cell r="AE460" t="e">
            <v>#N/A</v>
          </cell>
          <cell r="AF460" t="e">
            <v>#N/A</v>
          </cell>
          <cell r="AG460">
            <v>1</v>
          </cell>
          <cell r="AH460" t="e">
            <v>#N/A</v>
          </cell>
          <cell r="AI460">
            <v>0</v>
          </cell>
          <cell r="AJ460">
            <v>0</v>
          </cell>
          <cell r="AL460" t="e">
            <v>#N/A</v>
          </cell>
          <cell r="AM460" t="e">
            <v>#N/A</v>
          </cell>
          <cell r="AN460" t="str">
            <v/>
          </cell>
          <cell r="AO460" t="str">
            <v>x</v>
          </cell>
        </row>
        <row r="461">
          <cell r="B461" t="str">
            <v>SHEVQ100AT</v>
          </cell>
          <cell r="C461" t="str">
            <v>Quadec</v>
          </cell>
          <cell r="D461" t="str">
            <v>EV/Q100AT</v>
          </cell>
          <cell r="E461" t="str">
            <v>3/8"</v>
          </cell>
          <cell r="G461" t="str">
            <v>EA</v>
          </cell>
          <cell r="J461" t="str">
            <v>I</v>
          </cell>
          <cell r="K461">
            <v>0.01</v>
          </cell>
          <cell r="L461">
            <v>6.64</v>
          </cell>
          <cell r="M461">
            <v>0.55000000000000004</v>
          </cell>
          <cell r="N461">
            <v>2.9879999999999995</v>
          </cell>
          <cell r="O461">
            <v>1.01E-2</v>
          </cell>
          <cell r="P461">
            <v>0</v>
          </cell>
          <cell r="Q461">
            <v>0</v>
          </cell>
          <cell r="R461">
            <v>2.9980999999999995</v>
          </cell>
          <cell r="S461">
            <v>1</v>
          </cell>
          <cell r="T461">
            <v>2.64</v>
          </cell>
          <cell r="U461">
            <v>7.91</v>
          </cell>
          <cell r="V461">
            <v>-0.01</v>
          </cell>
          <cell r="X461">
            <v>7.9</v>
          </cell>
          <cell r="Y461">
            <v>0.30998849252013827</v>
          </cell>
          <cell r="Z461">
            <v>7.9</v>
          </cell>
          <cell r="AA461" t="str">
            <v/>
          </cell>
          <cell r="AB461" t="str">
            <v/>
          </cell>
          <cell r="AC461">
            <v>7.9</v>
          </cell>
          <cell r="AD461" t="str">
            <v>I</v>
          </cell>
          <cell r="AE461" t="e">
            <v>#N/A</v>
          </cell>
          <cell r="AF461" t="e">
            <v>#N/A</v>
          </cell>
          <cell r="AG461">
            <v>1</v>
          </cell>
          <cell r="AH461" t="e">
            <v>#N/A</v>
          </cell>
          <cell r="AI461">
            <v>0</v>
          </cell>
          <cell r="AJ461">
            <v>0</v>
          </cell>
          <cell r="AL461" t="e">
            <v>#N/A</v>
          </cell>
          <cell r="AM461" t="e">
            <v>#N/A</v>
          </cell>
          <cell r="AN461" t="str">
            <v/>
          </cell>
          <cell r="AO461" t="str">
            <v>x</v>
          </cell>
        </row>
        <row r="462">
          <cell r="B462" t="str">
            <v>SHEVQ125AT</v>
          </cell>
          <cell r="C462" t="str">
            <v>Quadec</v>
          </cell>
          <cell r="D462" t="str">
            <v>EV/Q125AT</v>
          </cell>
          <cell r="E462" t="str">
            <v>1/2"</v>
          </cell>
          <cell r="G462" t="str">
            <v>EA</v>
          </cell>
          <cell r="J462" t="str">
            <v>I</v>
          </cell>
          <cell r="K462">
            <v>0.02</v>
          </cell>
          <cell r="L462">
            <v>6.64</v>
          </cell>
          <cell r="M462">
            <v>0.55000000000000004</v>
          </cell>
          <cell r="N462">
            <v>2.9879999999999995</v>
          </cell>
          <cell r="O462">
            <v>1.0200000000000001E-2</v>
          </cell>
          <cell r="P462">
            <v>0</v>
          </cell>
          <cell r="Q462">
            <v>0</v>
          </cell>
          <cell r="R462">
            <v>2.9981999999999998</v>
          </cell>
          <cell r="S462">
            <v>1</v>
          </cell>
          <cell r="T462">
            <v>2.64</v>
          </cell>
          <cell r="U462">
            <v>7.92</v>
          </cell>
          <cell r="V462">
            <v>0.03</v>
          </cell>
          <cell r="X462">
            <v>7.95</v>
          </cell>
          <cell r="Y462">
            <v>0.31430531732418537</v>
          </cell>
          <cell r="Z462">
            <v>7.9</v>
          </cell>
          <cell r="AA462">
            <v>6.0000000000000001E-3</v>
          </cell>
          <cell r="AB462" t="str">
            <v>YES</v>
          </cell>
          <cell r="AC462">
            <v>7.95</v>
          </cell>
          <cell r="AD462" t="str">
            <v>I</v>
          </cell>
          <cell r="AE462" t="e">
            <v>#N/A</v>
          </cell>
          <cell r="AF462" t="e">
            <v>#N/A</v>
          </cell>
          <cell r="AG462">
            <v>1</v>
          </cell>
          <cell r="AH462" t="e">
            <v>#N/A</v>
          </cell>
          <cell r="AI462">
            <v>0</v>
          </cell>
          <cell r="AJ462">
            <v>0</v>
          </cell>
          <cell r="AL462" t="e">
            <v>#N/A</v>
          </cell>
          <cell r="AM462" t="e">
            <v>#N/A</v>
          </cell>
          <cell r="AN462" t="str">
            <v/>
          </cell>
          <cell r="AO462" t="str">
            <v>x</v>
          </cell>
        </row>
        <row r="463">
          <cell r="B463" t="str">
            <v>SHQ60E</v>
          </cell>
          <cell r="C463" t="str">
            <v>Quadec</v>
          </cell>
          <cell r="D463" t="str">
            <v>Q60E</v>
          </cell>
          <cell r="E463" t="str">
            <v>1/4" x 8'</v>
          </cell>
          <cell r="G463" t="str">
            <v>EA</v>
          </cell>
          <cell r="J463" t="str">
            <v>I</v>
          </cell>
          <cell r="K463">
            <v>1.1100000000000001</v>
          </cell>
          <cell r="L463">
            <v>39.54</v>
          </cell>
          <cell r="M463">
            <v>0.55000000000000004</v>
          </cell>
          <cell r="N463">
            <v>17.792999999999999</v>
          </cell>
          <cell r="O463">
            <v>2.1100000000000001E-2</v>
          </cell>
          <cell r="P463">
            <v>0</v>
          </cell>
          <cell r="Q463">
            <v>0</v>
          </cell>
          <cell r="R463">
            <v>17.8141</v>
          </cell>
          <cell r="S463">
            <v>1</v>
          </cell>
          <cell r="T463">
            <v>2.64</v>
          </cell>
          <cell r="U463">
            <v>47.03</v>
          </cell>
          <cell r="V463">
            <v>0.02</v>
          </cell>
          <cell r="X463">
            <v>47.05</v>
          </cell>
          <cell r="Y463">
            <v>0.31159887933532998</v>
          </cell>
          <cell r="Z463">
            <v>47</v>
          </cell>
          <cell r="AA463">
            <v>1E-3</v>
          </cell>
          <cell r="AB463" t="str">
            <v>YES</v>
          </cell>
          <cell r="AC463">
            <v>47.05</v>
          </cell>
          <cell r="AD463" t="str">
            <v>I</v>
          </cell>
          <cell r="AE463" t="e">
            <v>#N/A</v>
          </cell>
          <cell r="AF463" t="e">
            <v>#N/A</v>
          </cell>
          <cell r="AG463">
            <v>1</v>
          </cell>
          <cell r="AH463" t="e">
            <v>#N/A</v>
          </cell>
          <cell r="AI463">
            <v>0</v>
          </cell>
          <cell r="AJ463">
            <v>0</v>
          </cell>
          <cell r="AL463" t="e">
            <v>#N/A</v>
          </cell>
          <cell r="AM463" t="e">
            <v>#N/A</v>
          </cell>
          <cell r="AN463" t="str">
            <v/>
          </cell>
          <cell r="AO463" t="str">
            <v>x</v>
          </cell>
        </row>
        <row r="464">
          <cell r="B464" t="str">
            <v>SHQ80E</v>
          </cell>
          <cell r="C464" t="str">
            <v>Quadec</v>
          </cell>
          <cell r="D464" t="str">
            <v>Q80E</v>
          </cell>
          <cell r="E464" t="str">
            <v>5/16" x 8'</v>
          </cell>
          <cell r="G464" t="str">
            <v>EA</v>
          </cell>
          <cell r="J464" t="str">
            <v>I</v>
          </cell>
          <cell r="K464">
            <v>1.22</v>
          </cell>
          <cell r="L464">
            <v>42.53</v>
          </cell>
          <cell r="M464">
            <v>0.55000000000000004</v>
          </cell>
          <cell r="N464">
            <v>19.138499999999997</v>
          </cell>
          <cell r="O464">
            <v>2.2200000000000001E-2</v>
          </cell>
          <cell r="P464">
            <v>0</v>
          </cell>
          <cell r="Q464">
            <v>0</v>
          </cell>
          <cell r="R464">
            <v>19.160699999999999</v>
          </cell>
          <cell r="S464">
            <v>1</v>
          </cell>
          <cell r="T464">
            <v>2.64</v>
          </cell>
          <cell r="U464">
            <v>50.58</v>
          </cell>
          <cell r="V464">
            <v>2.0000000000003126E-2</v>
          </cell>
          <cell r="X464">
            <v>50.6</v>
          </cell>
          <cell r="Y464">
            <v>0.31150916277398499</v>
          </cell>
          <cell r="Z464">
            <v>50.55</v>
          </cell>
          <cell r="AA464">
            <v>1E-3</v>
          </cell>
          <cell r="AB464" t="str">
            <v>YES</v>
          </cell>
          <cell r="AC464">
            <v>50.6</v>
          </cell>
          <cell r="AD464" t="str">
            <v>I</v>
          </cell>
          <cell r="AE464" t="e">
            <v>#N/A</v>
          </cell>
          <cell r="AF464" t="e">
            <v>#N/A</v>
          </cell>
          <cell r="AG464">
            <v>1</v>
          </cell>
          <cell r="AH464" t="e">
            <v>#N/A</v>
          </cell>
          <cell r="AI464">
            <v>0</v>
          </cell>
          <cell r="AJ464">
            <v>0</v>
          </cell>
          <cell r="AL464" t="e">
            <v>#N/A</v>
          </cell>
          <cell r="AM464" t="e">
            <v>#N/A</v>
          </cell>
          <cell r="AN464" t="str">
            <v/>
          </cell>
          <cell r="AO464" t="str">
            <v>x</v>
          </cell>
        </row>
        <row r="465">
          <cell r="B465" t="str">
            <v>SHQ90E</v>
          </cell>
          <cell r="C465" t="str">
            <v>Quadec</v>
          </cell>
          <cell r="D465" t="str">
            <v>Q90E</v>
          </cell>
          <cell r="E465" t="str">
            <v>11/32" x 8'</v>
          </cell>
          <cell r="G465" t="str">
            <v>EA</v>
          </cell>
          <cell r="J465" t="str">
            <v>I</v>
          </cell>
          <cell r="K465">
            <v>1.44</v>
          </cell>
          <cell r="L465">
            <v>44.02</v>
          </cell>
          <cell r="M465">
            <v>0.55000000000000004</v>
          </cell>
          <cell r="N465">
            <v>19.809000000000001</v>
          </cell>
          <cell r="O465">
            <v>2.4399999999999998E-2</v>
          </cell>
          <cell r="P465">
            <v>0</v>
          </cell>
          <cell r="Q465">
            <v>0</v>
          </cell>
          <cell r="R465">
            <v>19.833400000000001</v>
          </cell>
          <cell r="S465">
            <v>1</v>
          </cell>
          <cell r="T465">
            <v>2.64</v>
          </cell>
          <cell r="U465">
            <v>52.36</v>
          </cell>
          <cell r="V465">
            <v>-0.01</v>
          </cell>
          <cell r="X465">
            <v>52.35</v>
          </cell>
          <cell r="Y465">
            <v>0.31116089259355739</v>
          </cell>
          <cell r="Z465" t="str">
            <v>new</v>
          </cell>
          <cell r="AA465" t="str">
            <v/>
          </cell>
          <cell r="AB465" t="str">
            <v>new</v>
          </cell>
          <cell r="AC465">
            <v>52.35</v>
          </cell>
          <cell r="AD465" t="str">
            <v>I</v>
          </cell>
          <cell r="AE465" t="e">
            <v>#N/A</v>
          </cell>
          <cell r="AF465" t="e">
            <v>#N/A</v>
          </cell>
          <cell r="AG465">
            <v>1</v>
          </cell>
          <cell r="AH465" t="e">
            <v>#N/A</v>
          </cell>
          <cell r="AI465">
            <v>0</v>
          </cell>
          <cell r="AJ465">
            <v>0</v>
          </cell>
          <cell r="AL465" t="e">
            <v>#N/A</v>
          </cell>
          <cell r="AM465" t="e">
            <v>#N/A</v>
          </cell>
          <cell r="AN465" t="str">
            <v/>
          </cell>
          <cell r="AO465" t="str">
            <v>x</v>
          </cell>
        </row>
        <row r="466">
          <cell r="B466" t="str">
            <v>SHQ100E</v>
          </cell>
          <cell r="C466" t="str">
            <v>Quadec</v>
          </cell>
          <cell r="D466" t="str">
            <v>Q100E</v>
          </cell>
          <cell r="E466" t="str">
            <v>3/8" x 8'</v>
          </cell>
          <cell r="G466" t="str">
            <v>EA</v>
          </cell>
          <cell r="J466" t="str">
            <v>I</v>
          </cell>
          <cell r="K466">
            <v>1.6</v>
          </cell>
          <cell r="L466">
            <v>45.67</v>
          </cell>
          <cell r="M466">
            <v>0.55000000000000004</v>
          </cell>
          <cell r="N466">
            <v>20.551499999999997</v>
          </cell>
          <cell r="O466">
            <v>2.6000000000000002E-2</v>
          </cell>
          <cell r="P466">
            <v>0</v>
          </cell>
          <cell r="Q466">
            <v>0</v>
          </cell>
          <cell r="R466">
            <v>20.577499999999997</v>
          </cell>
          <cell r="S466">
            <v>1</v>
          </cell>
          <cell r="T466">
            <v>2.64</v>
          </cell>
          <cell r="U466">
            <v>54.32</v>
          </cell>
          <cell r="V466">
            <v>0.03</v>
          </cell>
          <cell r="X466">
            <v>54.35</v>
          </cell>
          <cell r="Y466">
            <v>0.31161662624404129</v>
          </cell>
          <cell r="Z466">
            <v>54.25</v>
          </cell>
          <cell r="AA466">
            <v>2E-3</v>
          </cell>
          <cell r="AB466" t="str">
            <v>YES</v>
          </cell>
          <cell r="AC466">
            <v>54.35</v>
          </cell>
          <cell r="AD466" t="str">
            <v>I</v>
          </cell>
          <cell r="AE466" t="e">
            <v>#N/A</v>
          </cell>
          <cell r="AF466" t="e">
            <v>#N/A</v>
          </cell>
          <cell r="AG466">
            <v>1</v>
          </cell>
          <cell r="AH466" t="e">
            <v>#N/A</v>
          </cell>
          <cell r="AI466">
            <v>0</v>
          </cell>
          <cell r="AJ466">
            <v>0</v>
          </cell>
          <cell r="AL466" t="e">
            <v>#N/A</v>
          </cell>
          <cell r="AM466" t="e">
            <v>#N/A</v>
          </cell>
          <cell r="AN466" t="str">
            <v/>
          </cell>
          <cell r="AO466" t="str">
            <v>x</v>
          </cell>
        </row>
        <row r="467">
          <cell r="B467" t="str">
            <v>SHQ110E</v>
          </cell>
          <cell r="C467" t="str">
            <v>Quadec</v>
          </cell>
          <cell r="D467" t="str">
            <v>Q110E</v>
          </cell>
          <cell r="E467" t="str">
            <v>7/16" x 8'</v>
          </cell>
          <cell r="G467" t="str">
            <v>EA</v>
          </cell>
          <cell r="J467" t="str">
            <v>I</v>
          </cell>
          <cell r="K467">
            <v>1.6</v>
          </cell>
          <cell r="L467">
            <v>47.27</v>
          </cell>
          <cell r="M467">
            <v>0.55000000000000004</v>
          </cell>
          <cell r="N467">
            <v>21.2715</v>
          </cell>
          <cell r="O467">
            <v>2.6000000000000002E-2</v>
          </cell>
          <cell r="P467">
            <v>0</v>
          </cell>
          <cell r="Q467">
            <v>0</v>
          </cell>
          <cell r="R467">
            <v>21.297499999999999</v>
          </cell>
          <cell r="S467">
            <v>1</v>
          </cell>
          <cell r="T467">
            <v>2.64</v>
          </cell>
          <cell r="U467">
            <v>56.23</v>
          </cell>
          <cell r="V467">
            <v>0.02</v>
          </cell>
          <cell r="X467">
            <v>56.25</v>
          </cell>
          <cell r="Y467">
            <v>0.3115959595959597</v>
          </cell>
          <cell r="Z467" t="str">
            <v>new</v>
          </cell>
          <cell r="AA467" t="str">
            <v/>
          </cell>
          <cell r="AB467" t="str">
            <v>new</v>
          </cell>
          <cell r="AC467">
            <v>56.25</v>
          </cell>
          <cell r="AD467" t="str">
            <v>I</v>
          </cell>
          <cell r="AE467" t="e">
            <v>#N/A</v>
          </cell>
          <cell r="AF467" t="e">
            <v>#N/A</v>
          </cell>
          <cell r="AG467">
            <v>1</v>
          </cell>
          <cell r="AH467" t="e">
            <v>#N/A</v>
          </cell>
          <cell r="AI467">
            <v>0</v>
          </cell>
          <cell r="AJ467">
            <v>0</v>
          </cell>
          <cell r="AL467" t="e">
            <v>#N/A</v>
          </cell>
          <cell r="AM467" t="e">
            <v>#N/A</v>
          </cell>
          <cell r="AN467" t="str">
            <v/>
          </cell>
          <cell r="AO467" t="str">
            <v>x</v>
          </cell>
        </row>
        <row r="468">
          <cell r="B468" t="str">
            <v>SHQ125E</v>
          </cell>
          <cell r="C468" t="str">
            <v>Quadec</v>
          </cell>
          <cell r="D468" t="str">
            <v>Q125E</v>
          </cell>
          <cell r="E468" t="str">
            <v>1/2" x 8'</v>
          </cell>
          <cell r="G468" t="str">
            <v>EA</v>
          </cell>
          <cell r="J468" t="str">
            <v>I</v>
          </cell>
          <cell r="K468">
            <v>1.77</v>
          </cell>
          <cell r="L468">
            <v>48.66</v>
          </cell>
          <cell r="M468">
            <v>0.55000000000000004</v>
          </cell>
          <cell r="N468">
            <v>21.896999999999995</v>
          </cell>
          <cell r="O468">
            <v>2.7700000000000002E-2</v>
          </cell>
          <cell r="P468">
            <v>0</v>
          </cell>
          <cell r="Q468">
            <v>0</v>
          </cell>
          <cell r="R468">
            <v>21.924699999999994</v>
          </cell>
          <cell r="S468">
            <v>1</v>
          </cell>
          <cell r="T468">
            <v>2.64</v>
          </cell>
          <cell r="U468">
            <v>57.88</v>
          </cell>
          <cell r="V468">
            <v>2.0000000000003126E-2</v>
          </cell>
          <cell r="X468">
            <v>57.9</v>
          </cell>
          <cell r="Y468">
            <v>0.31151829172554585</v>
          </cell>
          <cell r="Z468">
            <v>57.8</v>
          </cell>
          <cell r="AA468">
            <v>2E-3</v>
          </cell>
          <cell r="AB468" t="str">
            <v>YES</v>
          </cell>
          <cell r="AC468">
            <v>57.9</v>
          </cell>
          <cell r="AD468" t="str">
            <v>I</v>
          </cell>
          <cell r="AE468" t="e">
            <v>#N/A</v>
          </cell>
          <cell r="AF468" t="e">
            <v>#N/A</v>
          </cell>
          <cell r="AG468">
            <v>1</v>
          </cell>
          <cell r="AH468" t="e">
            <v>#N/A</v>
          </cell>
          <cell r="AI468">
            <v>0</v>
          </cell>
          <cell r="AJ468">
            <v>0</v>
          </cell>
          <cell r="AL468" t="e">
            <v>#N/A</v>
          </cell>
          <cell r="AM468" t="e">
            <v>#N/A</v>
          </cell>
          <cell r="AN468" t="str">
            <v/>
          </cell>
          <cell r="AO468" t="str">
            <v>x</v>
          </cell>
        </row>
        <row r="469">
          <cell r="B469" t="str">
            <v>SHQ140E</v>
          </cell>
          <cell r="C469" t="str">
            <v>Quadec</v>
          </cell>
          <cell r="D469" t="str">
            <v>Q140E</v>
          </cell>
          <cell r="E469" t="str">
            <v>17/32" x 8'</v>
          </cell>
          <cell r="G469" t="str">
            <v>EA</v>
          </cell>
          <cell r="J469" t="str">
            <v>I</v>
          </cell>
          <cell r="K469">
            <v>1.79</v>
          </cell>
          <cell r="L469">
            <v>50.61</v>
          </cell>
          <cell r="M469">
            <v>0.55000000000000004</v>
          </cell>
          <cell r="N469">
            <v>22.774499999999996</v>
          </cell>
          <cell r="O469">
            <v>2.7900000000000001E-2</v>
          </cell>
          <cell r="P469">
            <v>0</v>
          </cell>
          <cell r="Q469">
            <v>0</v>
          </cell>
          <cell r="R469">
            <v>22.802399999999995</v>
          </cell>
          <cell r="S469">
            <v>1</v>
          </cell>
          <cell r="T469">
            <v>2.64</v>
          </cell>
          <cell r="U469">
            <v>60.2</v>
          </cell>
          <cell r="V469">
            <v>0</v>
          </cell>
          <cell r="X469">
            <v>60.2</v>
          </cell>
          <cell r="Y469">
            <v>0.31131380247659346</v>
          </cell>
          <cell r="Z469" t="str">
            <v>new</v>
          </cell>
          <cell r="AA469" t="str">
            <v/>
          </cell>
          <cell r="AB469" t="str">
            <v>new</v>
          </cell>
          <cell r="AC469">
            <v>60.2</v>
          </cell>
          <cell r="AD469" t="str">
            <v>I</v>
          </cell>
          <cell r="AE469" t="e">
            <v>#N/A</v>
          </cell>
          <cell r="AF469" t="e">
            <v>#N/A</v>
          </cell>
          <cell r="AG469">
            <v>1</v>
          </cell>
          <cell r="AH469" t="e">
            <v>#N/A</v>
          </cell>
          <cell r="AI469">
            <v>0</v>
          </cell>
          <cell r="AJ469">
            <v>0</v>
          </cell>
          <cell r="AL469" t="e">
            <v>#N/A</v>
          </cell>
          <cell r="AM469" t="e">
            <v>#N/A</v>
          </cell>
          <cell r="AN469" t="str">
            <v/>
          </cell>
          <cell r="AO469" t="str">
            <v>x</v>
          </cell>
        </row>
        <row r="470">
          <cell r="B470" t="str">
            <v>SHQ150E</v>
          </cell>
          <cell r="C470" t="str">
            <v>Quadec</v>
          </cell>
          <cell r="D470" t="str">
            <v>Q150E</v>
          </cell>
          <cell r="E470" t="str">
            <v>9/16" x 8'</v>
          </cell>
          <cell r="G470" t="str">
            <v>EA</v>
          </cell>
          <cell r="J470" t="str">
            <v>I</v>
          </cell>
          <cell r="K470">
            <v>1.88</v>
          </cell>
          <cell r="L470">
            <v>52.63</v>
          </cell>
          <cell r="M470">
            <v>0.55000000000000004</v>
          </cell>
          <cell r="N470">
            <v>23.683499999999999</v>
          </cell>
          <cell r="O470">
            <v>2.8799999999999999E-2</v>
          </cell>
          <cell r="P470">
            <v>0</v>
          </cell>
          <cell r="Q470">
            <v>0</v>
          </cell>
          <cell r="R470">
            <v>23.712299999999999</v>
          </cell>
          <cell r="S470">
            <v>1</v>
          </cell>
          <cell r="T470">
            <v>2.64</v>
          </cell>
          <cell r="U470">
            <v>62.6</v>
          </cell>
          <cell r="V470">
            <v>0</v>
          </cell>
          <cell r="X470">
            <v>62.6</v>
          </cell>
          <cell r="Y470">
            <v>0.31128957304676169</v>
          </cell>
          <cell r="Z470" t="str">
            <v>new</v>
          </cell>
          <cell r="AA470" t="str">
            <v/>
          </cell>
          <cell r="AB470" t="str">
            <v>new</v>
          </cell>
          <cell r="AC470">
            <v>62.6</v>
          </cell>
          <cell r="AD470" t="str">
            <v>I</v>
          </cell>
          <cell r="AE470" t="e">
            <v>#N/A</v>
          </cell>
          <cell r="AF470" t="e">
            <v>#N/A</v>
          </cell>
          <cell r="AG470">
            <v>1</v>
          </cell>
          <cell r="AH470" t="e">
            <v>#N/A</v>
          </cell>
          <cell r="AI470">
            <v>0</v>
          </cell>
          <cell r="AJ470">
            <v>0</v>
          </cell>
          <cell r="AL470" t="e">
            <v>#N/A</v>
          </cell>
          <cell r="AM470" t="e">
            <v>#N/A</v>
          </cell>
          <cell r="AN470" t="str">
            <v/>
          </cell>
          <cell r="AO470" t="str">
            <v>x</v>
          </cell>
        </row>
        <row r="471">
          <cell r="B471" t="str">
            <v>SHEVQ60E</v>
          </cell>
          <cell r="C471" t="str">
            <v>Quadec</v>
          </cell>
          <cell r="D471" t="str">
            <v>EV/Q60E</v>
          </cell>
          <cell r="E471" t="str">
            <v>1/4"</v>
          </cell>
          <cell r="G471" t="str">
            <v>EA</v>
          </cell>
          <cell r="J471" t="str">
            <v>I</v>
          </cell>
          <cell r="K471">
            <v>0.01</v>
          </cell>
          <cell r="L471">
            <v>30.4</v>
          </cell>
          <cell r="M471">
            <v>0.55000000000000004</v>
          </cell>
          <cell r="N471">
            <v>13.679999999999998</v>
          </cell>
          <cell r="O471">
            <v>1.01E-2</v>
          </cell>
          <cell r="P471">
            <v>0</v>
          </cell>
          <cell r="Q471">
            <v>0</v>
          </cell>
          <cell r="R471">
            <v>13.690099999999997</v>
          </cell>
          <cell r="S471">
            <v>1</v>
          </cell>
          <cell r="T471">
            <v>2.64</v>
          </cell>
          <cell r="U471">
            <v>36.14</v>
          </cell>
          <cell r="V471">
            <v>0.01</v>
          </cell>
          <cell r="X471">
            <v>36.15</v>
          </cell>
          <cell r="Y471">
            <v>0.31144976738337748</v>
          </cell>
          <cell r="Z471">
            <v>36.15</v>
          </cell>
          <cell r="AA471" t="str">
            <v/>
          </cell>
          <cell r="AB471" t="str">
            <v/>
          </cell>
          <cell r="AC471">
            <v>36.15</v>
          </cell>
          <cell r="AD471" t="str">
            <v>I</v>
          </cell>
          <cell r="AE471" t="e">
            <v>#N/A</v>
          </cell>
          <cell r="AF471" t="e">
            <v>#N/A</v>
          </cell>
          <cell r="AG471">
            <v>1</v>
          </cell>
          <cell r="AH471" t="e">
            <v>#N/A</v>
          </cell>
          <cell r="AI471">
            <v>0</v>
          </cell>
          <cell r="AJ471">
            <v>0</v>
          </cell>
          <cell r="AL471" t="e">
            <v>#N/A</v>
          </cell>
          <cell r="AM471" t="e">
            <v>#N/A</v>
          </cell>
          <cell r="AN471" t="str">
            <v/>
          </cell>
          <cell r="AO471" t="str">
            <v>x</v>
          </cell>
        </row>
        <row r="472">
          <cell r="B472" t="str">
            <v>SHEVQ80E</v>
          </cell>
          <cell r="C472" t="str">
            <v>Quadec</v>
          </cell>
          <cell r="D472" t="str">
            <v>EV/Q80E</v>
          </cell>
          <cell r="E472" t="str">
            <v>5/16"</v>
          </cell>
          <cell r="G472" t="str">
            <v>EA</v>
          </cell>
          <cell r="J472" t="str">
            <v>I</v>
          </cell>
          <cell r="K472">
            <v>0.02</v>
          </cell>
          <cell r="L472">
            <v>31.24</v>
          </cell>
          <cell r="M472">
            <v>0.55000000000000004</v>
          </cell>
          <cell r="N472">
            <v>14.057999999999998</v>
          </cell>
          <cell r="O472">
            <v>1.0200000000000001E-2</v>
          </cell>
          <cell r="P472">
            <v>0</v>
          </cell>
          <cell r="Q472">
            <v>0</v>
          </cell>
          <cell r="R472">
            <v>14.068199999999997</v>
          </cell>
          <cell r="S472">
            <v>1</v>
          </cell>
          <cell r="T472">
            <v>2.64</v>
          </cell>
          <cell r="U472">
            <v>37.14</v>
          </cell>
          <cell r="V472">
            <v>0.01</v>
          </cell>
          <cell r="X472">
            <v>37.15</v>
          </cell>
          <cell r="Y472">
            <v>0.31147926098127998</v>
          </cell>
          <cell r="Z472">
            <v>37.1</v>
          </cell>
          <cell r="AA472">
            <v>1E-3</v>
          </cell>
          <cell r="AB472" t="str">
            <v>YES</v>
          </cell>
          <cell r="AC472">
            <v>37.15</v>
          </cell>
          <cell r="AD472" t="str">
            <v>I</v>
          </cell>
          <cell r="AE472" t="e">
            <v>#N/A</v>
          </cell>
          <cell r="AF472" t="e">
            <v>#N/A</v>
          </cell>
          <cell r="AG472">
            <v>1</v>
          </cell>
          <cell r="AH472" t="e">
            <v>#N/A</v>
          </cell>
          <cell r="AI472">
            <v>0</v>
          </cell>
          <cell r="AJ472">
            <v>0</v>
          </cell>
          <cell r="AL472" t="e">
            <v>#N/A</v>
          </cell>
          <cell r="AM472" t="e">
            <v>#N/A</v>
          </cell>
          <cell r="AN472" t="str">
            <v/>
          </cell>
          <cell r="AO472" t="str">
            <v>x</v>
          </cell>
        </row>
        <row r="473">
          <cell r="B473" t="str">
            <v>SHEVQ90E</v>
          </cell>
          <cell r="C473" t="str">
            <v>Quadec</v>
          </cell>
          <cell r="D473" t="str">
            <v>EV/Q90E</v>
          </cell>
          <cell r="E473" t="str">
            <v>11/32"</v>
          </cell>
          <cell r="G473" t="str">
            <v>EA</v>
          </cell>
          <cell r="J473" t="str">
            <v>I</v>
          </cell>
          <cell r="K473">
            <v>0.03</v>
          </cell>
          <cell r="L473">
            <v>32.33</v>
          </cell>
          <cell r="M473">
            <v>0.55000000000000004</v>
          </cell>
          <cell r="N473">
            <v>14.548499999999997</v>
          </cell>
          <cell r="O473">
            <v>1.03E-2</v>
          </cell>
          <cell r="P473">
            <v>0</v>
          </cell>
          <cell r="Q473">
            <v>0</v>
          </cell>
          <cell r="R473">
            <v>14.558799999999998</v>
          </cell>
          <cell r="S473">
            <v>1</v>
          </cell>
          <cell r="T473">
            <v>2.64</v>
          </cell>
          <cell r="U473">
            <v>38.44</v>
          </cell>
          <cell r="V473">
            <v>0.01</v>
          </cell>
          <cell r="X473">
            <v>38.450000000000003</v>
          </cell>
          <cell r="Y473">
            <v>0.31155928596760868</v>
          </cell>
          <cell r="Z473" t="str">
            <v>new</v>
          </cell>
          <cell r="AA473" t="str">
            <v/>
          </cell>
          <cell r="AB473" t="str">
            <v>new</v>
          </cell>
          <cell r="AC473">
            <v>38.450000000000003</v>
          </cell>
          <cell r="AD473" t="str">
            <v>I</v>
          </cell>
          <cell r="AE473" t="e">
            <v>#N/A</v>
          </cell>
          <cell r="AF473" t="e">
            <v>#N/A</v>
          </cell>
          <cell r="AG473">
            <v>1</v>
          </cell>
          <cell r="AH473" t="e">
            <v>#N/A</v>
          </cell>
          <cell r="AI473">
            <v>0</v>
          </cell>
          <cell r="AJ473">
            <v>0</v>
          </cell>
          <cell r="AL473" t="e">
            <v>#N/A</v>
          </cell>
          <cell r="AM473" t="e">
            <v>#N/A</v>
          </cell>
          <cell r="AN473" t="str">
            <v/>
          </cell>
          <cell r="AO473" t="str">
            <v>x</v>
          </cell>
        </row>
        <row r="474">
          <cell r="B474" t="str">
            <v>SHEVQ100E</v>
          </cell>
          <cell r="C474" t="str">
            <v>Quadec</v>
          </cell>
          <cell r="D474" t="str">
            <v>EV/Q100E</v>
          </cell>
          <cell r="E474" t="str">
            <v>3/8"</v>
          </cell>
          <cell r="G474" t="str">
            <v>EA</v>
          </cell>
          <cell r="J474" t="str">
            <v>I</v>
          </cell>
          <cell r="K474">
            <v>0.04</v>
          </cell>
          <cell r="L474">
            <v>33.74</v>
          </cell>
          <cell r="M474">
            <v>0.55000000000000004</v>
          </cell>
          <cell r="N474">
            <v>15.183</v>
          </cell>
          <cell r="O474">
            <v>1.04E-2</v>
          </cell>
          <cell r="P474">
            <v>0</v>
          </cell>
          <cell r="Q474">
            <v>0</v>
          </cell>
          <cell r="R474">
            <v>15.1934</v>
          </cell>
          <cell r="S474">
            <v>1</v>
          </cell>
          <cell r="T474">
            <v>2.64</v>
          </cell>
          <cell r="U474">
            <v>40.11</v>
          </cell>
          <cell r="V474">
            <v>-0.01</v>
          </cell>
          <cell r="X474">
            <v>40.1</v>
          </cell>
          <cell r="Y474">
            <v>0.31111312627522114</v>
          </cell>
          <cell r="Z474">
            <v>40.1</v>
          </cell>
          <cell r="AA474" t="str">
            <v/>
          </cell>
          <cell r="AB474" t="str">
            <v/>
          </cell>
          <cell r="AC474">
            <v>40.1</v>
          </cell>
          <cell r="AD474" t="str">
            <v>I</v>
          </cell>
          <cell r="AE474" t="e">
            <v>#N/A</v>
          </cell>
          <cell r="AF474" t="e">
            <v>#N/A</v>
          </cell>
          <cell r="AG474">
            <v>1</v>
          </cell>
          <cell r="AH474" t="e">
            <v>#N/A</v>
          </cell>
          <cell r="AI474">
            <v>0</v>
          </cell>
          <cell r="AJ474">
            <v>0</v>
          </cell>
          <cell r="AL474" t="e">
            <v>#N/A</v>
          </cell>
          <cell r="AM474" t="e">
            <v>#N/A</v>
          </cell>
          <cell r="AN474" t="str">
            <v/>
          </cell>
          <cell r="AO474" t="str">
            <v>x</v>
          </cell>
        </row>
        <row r="475">
          <cell r="B475" t="str">
            <v>SHEVQ110E</v>
          </cell>
          <cell r="C475" t="str">
            <v>Quadec</v>
          </cell>
          <cell r="D475" t="str">
            <v>EV/Q110E</v>
          </cell>
          <cell r="E475" t="str">
            <v>7/16"</v>
          </cell>
          <cell r="G475" t="str">
            <v>EA</v>
          </cell>
          <cell r="J475" t="str">
            <v>I</v>
          </cell>
          <cell r="K475">
            <v>0.06</v>
          </cell>
          <cell r="L475">
            <v>34.25</v>
          </cell>
          <cell r="M475">
            <v>0.55000000000000004</v>
          </cell>
          <cell r="N475">
            <v>15.412499999999998</v>
          </cell>
          <cell r="O475">
            <v>1.06E-2</v>
          </cell>
          <cell r="P475">
            <v>0</v>
          </cell>
          <cell r="Q475">
            <v>0</v>
          </cell>
          <cell r="R475">
            <v>15.423099999999998</v>
          </cell>
          <cell r="S475">
            <v>1</v>
          </cell>
          <cell r="T475">
            <v>2.64</v>
          </cell>
          <cell r="U475">
            <v>40.72</v>
          </cell>
          <cell r="V475">
            <v>0.03</v>
          </cell>
          <cell r="X475">
            <v>40.75</v>
          </cell>
          <cell r="Y475">
            <v>0.31185276073619644</v>
          </cell>
          <cell r="Z475" t="str">
            <v>new</v>
          </cell>
          <cell r="AA475" t="str">
            <v/>
          </cell>
          <cell r="AB475" t="str">
            <v>new</v>
          </cell>
          <cell r="AC475">
            <v>40.75</v>
          </cell>
          <cell r="AD475" t="str">
            <v>I</v>
          </cell>
          <cell r="AE475" t="e">
            <v>#N/A</v>
          </cell>
          <cell r="AF475" t="e">
            <v>#N/A</v>
          </cell>
          <cell r="AG475">
            <v>1</v>
          </cell>
          <cell r="AH475" t="e">
            <v>#N/A</v>
          </cell>
          <cell r="AI475">
            <v>0</v>
          </cell>
          <cell r="AJ475">
            <v>0</v>
          </cell>
          <cell r="AL475" t="e">
            <v>#N/A</v>
          </cell>
          <cell r="AM475" t="e">
            <v>#N/A</v>
          </cell>
          <cell r="AN475" t="str">
            <v/>
          </cell>
          <cell r="AO475" t="str">
            <v>x</v>
          </cell>
        </row>
        <row r="476">
          <cell r="B476" t="str">
            <v>SHEVQ125E</v>
          </cell>
          <cell r="C476" t="str">
            <v>Quadec</v>
          </cell>
          <cell r="D476" t="str">
            <v>EV/Q125E</v>
          </cell>
          <cell r="E476" t="str">
            <v>1/2"</v>
          </cell>
          <cell r="G476" t="str">
            <v>EA</v>
          </cell>
          <cell r="J476" t="str">
            <v>I</v>
          </cell>
          <cell r="K476">
            <v>0.08</v>
          </cell>
          <cell r="L476">
            <v>34.619999999999997</v>
          </cell>
          <cell r="M476">
            <v>0.55000000000000004</v>
          </cell>
          <cell r="N476">
            <v>15.578999999999997</v>
          </cell>
          <cell r="O476">
            <v>1.0800000000000001E-2</v>
          </cell>
          <cell r="P476">
            <v>0</v>
          </cell>
          <cell r="Q476">
            <v>0</v>
          </cell>
          <cell r="R476">
            <v>15.589799999999997</v>
          </cell>
          <cell r="S476">
            <v>1</v>
          </cell>
          <cell r="T476">
            <v>2.64</v>
          </cell>
          <cell r="U476">
            <v>41.16</v>
          </cell>
          <cell r="V476">
            <v>-0.01</v>
          </cell>
          <cell r="X476">
            <v>41.15</v>
          </cell>
          <cell r="Y476">
            <v>0.3111764056113997</v>
          </cell>
          <cell r="Z476">
            <v>41.15</v>
          </cell>
          <cell r="AA476" t="str">
            <v/>
          </cell>
          <cell r="AB476" t="str">
            <v/>
          </cell>
          <cell r="AC476">
            <v>41.15</v>
          </cell>
          <cell r="AD476" t="str">
            <v>I</v>
          </cell>
          <cell r="AE476" t="e">
            <v>#N/A</v>
          </cell>
          <cell r="AF476" t="e">
            <v>#N/A</v>
          </cell>
          <cell r="AG476">
            <v>1</v>
          </cell>
          <cell r="AH476" t="e">
            <v>#N/A</v>
          </cell>
          <cell r="AI476">
            <v>0</v>
          </cell>
          <cell r="AJ476">
            <v>0</v>
          </cell>
          <cell r="AL476" t="e">
            <v>#N/A</v>
          </cell>
          <cell r="AM476" t="e">
            <v>#N/A</v>
          </cell>
          <cell r="AN476" t="str">
            <v/>
          </cell>
          <cell r="AO476" t="str">
            <v>x</v>
          </cell>
        </row>
        <row r="477">
          <cell r="B477" t="str">
            <v>SHEVQ140E</v>
          </cell>
          <cell r="C477" t="str">
            <v>Quadec</v>
          </cell>
          <cell r="D477" t="str">
            <v>EV/Q140E</v>
          </cell>
          <cell r="E477" t="str">
            <v>17/32"</v>
          </cell>
          <cell r="G477" t="str">
            <v>EA</v>
          </cell>
          <cell r="J477" t="str">
            <v>I</v>
          </cell>
          <cell r="K477">
            <v>0.1</v>
          </cell>
          <cell r="L477">
            <v>36</v>
          </cell>
          <cell r="M477">
            <v>0.55000000000000004</v>
          </cell>
          <cell r="N477">
            <v>16.2</v>
          </cell>
          <cell r="O477">
            <v>1.0999999999999999E-2</v>
          </cell>
          <cell r="P477">
            <v>0</v>
          </cell>
          <cell r="Q477">
            <v>0</v>
          </cell>
          <cell r="R477">
            <v>16.210999999999999</v>
          </cell>
          <cell r="S477">
            <v>1</v>
          </cell>
          <cell r="T477">
            <v>2.64</v>
          </cell>
          <cell r="U477">
            <v>42.8</v>
          </cell>
          <cell r="V477">
            <v>0</v>
          </cell>
          <cell r="X477">
            <v>42.8</v>
          </cell>
          <cell r="Y477">
            <v>0.31134239592183521</v>
          </cell>
          <cell r="Z477" t="str">
            <v>new</v>
          </cell>
          <cell r="AA477" t="str">
            <v/>
          </cell>
          <cell r="AB477" t="str">
            <v>new</v>
          </cell>
          <cell r="AC477">
            <v>42.8</v>
          </cell>
          <cell r="AD477" t="str">
            <v>I</v>
          </cell>
          <cell r="AE477" t="e">
            <v>#N/A</v>
          </cell>
          <cell r="AF477" t="e">
            <v>#N/A</v>
          </cell>
          <cell r="AG477">
            <v>1</v>
          </cell>
          <cell r="AH477" t="e">
            <v>#N/A</v>
          </cell>
          <cell r="AI477">
            <v>0</v>
          </cell>
          <cell r="AJ477">
            <v>0</v>
          </cell>
          <cell r="AL477" t="e">
            <v>#N/A</v>
          </cell>
          <cell r="AM477" t="e">
            <v>#N/A</v>
          </cell>
          <cell r="AN477" t="str">
            <v/>
          </cell>
          <cell r="AO477" t="str">
            <v>x</v>
          </cell>
        </row>
        <row r="478">
          <cell r="B478" t="str">
            <v>SHEVQ150E</v>
          </cell>
          <cell r="C478" t="str">
            <v>Quadec</v>
          </cell>
          <cell r="D478" t="str">
            <v>EV/Q150E</v>
          </cell>
          <cell r="E478" t="str">
            <v>9/16"</v>
          </cell>
          <cell r="G478" t="str">
            <v>EA</v>
          </cell>
          <cell r="J478" t="str">
            <v>I</v>
          </cell>
          <cell r="K478">
            <v>0.13</v>
          </cell>
          <cell r="L478">
            <v>38.61</v>
          </cell>
          <cell r="M478">
            <v>0.55000000000000004</v>
          </cell>
          <cell r="N478">
            <v>17.374499999999998</v>
          </cell>
          <cell r="O478">
            <v>1.1300000000000001E-2</v>
          </cell>
          <cell r="P478">
            <v>0</v>
          </cell>
          <cell r="Q478">
            <v>0</v>
          </cell>
          <cell r="R478">
            <v>17.385799999999996</v>
          </cell>
          <cell r="S478">
            <v>1</v>
          </cell>
          <cell r="T478">
            <v>2.64</v>
          </cell>
          <cell r="U478">
            <v>45.9</v>
          </cell>
          <cell r="V478">
            <v>0</v>
          </cell>
          <cell r="X478">
            <v>45.9</v>
          </cell>
          <cell r="Y478">
            <v>0.31131709249356326</v>
          </cell>
          <cell r="Z478" t="str">
            <v>new</v>
          </cell>
          <cell r="AA478" t="str">
            <v/>
          </cell>
          <cell r="AB478" t="str">
            <v>new</v>
          </cell>
          <cell r="AC478">
            <v>45.9</v>
          </cell>
          <cell r="AD478" t="str">
            <v>I</v>
          </cell>
          <cell r="AE478" t="e">
            <v>#N/A</v>
          </cell>
          <cell r="AF478" t="e">
            <v>#N/A</v>
          </cell>
          <cell r="AG478">
            <v>1</v>
          </cell>
          <cell r="AH478" t="e">
            <v>#N/A</v>
          </cell>
          <cell r="AI478">
            <v>0</v>
          </cell>
          <cell r="AJ478">
            <v>0</v>
          </cell>
          <cell r="AL478" t="e">
            <v>#N/A</v>
          </cell>
          <cell r="AM478" t="e">
            <v>#N/A</v>
          </cell>
          <cell r="AN478" t="str">
            <v/>
          </cell>
          <cell r="AO478" t="str">
            <v>x</v>
          </cell>
        </row>
        <row r="479">
          <cell r="B479" t="str">
            <v>SHQ80TSB,TSG,TSOB</v>
          </cell>
          <cell r="C479" t="str">
            <v>Quadec (Color-Coated Aluminum)</v>
          </cell>
          <cell r="D479" t="str">
            <v>Q80---</v>
          </cell>
          <cell r="E479" t="str">
            <v>5/16" x 8'</v>
          </cell>
          <cell r="G479" t="str">
            <v>EA</v>
          </cell>
          <cell r="J479" t="str">
            <v>I</v>
          </cell>
          <cell r="K479">
            <v>0.56999999999999995</v>
          </cell>
          <cell r="L479">
            <v>33.26</v>
          </cell>
          <cell r="M479">
            <v>0.55000000000000004</v>
          </cell>
          <cell r="N479">
            <v>14.966999999999997</v>
          </cell>
          <cell r="O479">
            <v>1.5699999999999999E-2</v>
          </cell>
          <cell r="P479">
            <v>0</v>
          </cell>
          <cell r="Q479">
            <v>0</v>
          </cell>
          <cell r="R479">
            <v>14.982699999999998</v>
          </cell>
          <cell r="S479">
            <v>1</v>
          </cell>
          <cell r="T479">
            <v>2.64</v>
          </cell>
          <cell r="U479">
            <v>39.549999999999997</v>
          </cell>
          <cell r="V479">
            <v>0</v>
          </cell>
          <cell r="X479">
            <v>39.549999999999997</v>
          </cell>
          <cell r="Y479">
            <v>0.31121940006895776</v>
          </cell>
          <cell r="Z479" t="str">
            <v>new</v>
          </cell>
          <cell r="AA479" t="str">
            <v/>
          </cell>
          <cell r="AB479" t="str">
            <v>new</v>
          </cell>
          <cell r="AC479">
            <v>39.549999999999997</v>
          </cell>
          <cell r="AD479" t="str">
            <v>I</v>
          </cell>
          <cell r="AE479" t="e">
            <v>#N/A</v>
          </cell>
          <cell r="AF479" t="e">
            <v>#N/A</v>
          </cell>
          <cell r="AG479">
            <v>1</v>
          </cell>
          <cell r="AH479" t="e">
            <v>#N/A</v>
          </cell>
          <cell r="AI479">
            <v>0</v>
          </cell>
          <cell r="AJ479">
            <v>0</v>
          </cell>
          <cell r="AL479" t="e">
            <v>#N/A</v>
          </cell>
          <cell r="AM479" t="e">
            <v>#N/A</v>
          </cell>
          <cell r="AN479" t="str">
            <v/>
          </cell>
          <cell r="AO479" t="str">
            <v>x</v>
          </cell>
        </row>
        <row r="480">
          <cell r="B480" t="str">
            <v>SHQ100TSB,TSG,TSOB</v>
          </cell>
          <cell r="C480" t="str">
            <v>Quadec (Color-Coated Aluminum)</v>
          </cell>
          <cell r="D480" t="str">
            <v>Q100---</v>
          </cell>
          <cell r="E480" t="str">
            <v>3/8" x 8'</v>
          </cell>
          <cell r="G480" t="str">
            <v>EA</v>
          </cell>
          <cell r="J480" t="str">
            <v>I</v>
          </cell>
          <cell r="K480">
            <v>0.67</v>
          </cell>
          <cell r="L480">
            <v>34.159999999999997</v>
          </cell>
          <cell r="M480">
            <v>0.55000000000000004</v>
          </cell>
          <cell r="N480">
            <v>15.371999999999996</v>
          </cell>
          <cell r="O480">
            <v>1.67E-2</v>
          </cell>
          <cell r="P480">
            <v>0</v>
          </cell>
          <cell r="Q480">
            <v>0</v>
          </cell>
          <cell r="R480">
            <v>15.388699999999996</v>
          </cell>
          <cell r="S480">
            <v>1</v>
          </cell>
          <cell r="T480">
            <v>2.64</v>
          </cell>
          <cell r="U480">
            <v>40.630000000000003</v>
          </cell>
          <cell r="V480">
            <v>0.02</v>
          </cell>
          <cell r="X480">
            <v>40.65</v>
          </cell>
          <cell r="Y480">
            <v>0.31169853516717005</v>
          </cell>
          <cell r="Z480" t="str">
            <v>new</v>
          </cell>
          <cell r="AA480" t="str">
            <v/>
          </cell>
          <cell r="AB480" t="str">
            <v>new</v>
          </cell>
          <cell r="AC480">
            <v>40.65</v>
          </cell>
          <cell r="AD480" t="str">
            <v>I</v>
          </cell>
          <cell r="AE480" t="e">
            <v>#N/A</v>
          </cell>
          <cell r="AF480" t="e">
            <v>#N/A</v>
          </cell>
          <cell r="AG480">
            <v>1</v>
          </cell>
          <cell r="AH480" t="e">
            <v>#N/A</v>
          </cell>
          <cell r="AI480">
            <v>0</v>
          </cell>
          <cell r="AJ480">
            <v>0</v>
          </cell>
          <cell r="AL480" t="e">
            <v>#N/A</v>
          </cell>
          <cell r="AM480" t="e">
            <v>#N/A</v>
          </cell>
          <cell r="AN480" t="str">
            <v/>
          </cell>
          <cell r="AO480" t="str">
            <v>x</v>
          </cell>
        </row>
        <row r="481">
          <cell r="B481" t="str">
            <v>SHQ125TSB,TSG,TSOB</v>
          </cell>
          <cell r="C481" t="str">
            <v>Quadec (Color-Coated Aluminum)</v>
          </cell>
          <cell r="D481" t="str">
            <v>Q125---</v>
          </cell>
          <cell r="E481" t="str">
            <v>1/2" x 8'</v>
          </cell>
          <cell r="G481" t="str">
            <v>EA</v>
          </cell>
          <cell r="J481" t="str">
            <v>I</v>
          </cell>
          <cell r="K481">
            <v>0.78</v>
          </cell>
          <cell r="L481">
            <v>34.97</v>
          </cell>
          <cell r="M481">
            <v>0.55000000000000004</v>
          </cell>
          <cell r="N481">
            <v>15.736499999999998</v>
          </cell>
          <cell r="O481">
            <v>1.78E-2</v>
          </cell>
          <cell r="P481">
            <v>0</v>
          </cell>
          <cell r="Q481">
            <v>0</v>
          </cell>
          <cell r="R481">
            <v>15.754299999999997</v>
          </cell>
          <cell r="S481">
            <v>1</v>
          </cell>
          <cell r="T481">
            <v>2.64</v>
          </cell>
          <cell r="U481">
            <v>41.59</v>
          </cell>
          <cell r="V481">
            <v>1.0000000000005116E-2</v>
          </cell>
          <cell r="X481">
            <v>41.6</v>
          </cell>
          <cell r="Y481">
            <v>0.31143793706293726</v>
          </cell>
          <cell r="Z481" t="str">
            <v>new</v>
          </cell>
          <cell r="AA481" t="str">
            <v/>
          </cell>
          <cell r="AB481" t="str">
            <v>new</v>
          </cell>
          <cell r="AC481">
            <v>41.6</v>
          </cell>
          <cell r="AD481" t="str">
            <v>I</v>
          </cell>
          <cell r="AE481" t="e">
            <v>#N/A</v>
          </cell>
          <cell r="AF481" t="e">
            <v>#N/A</v>
          </cell>
          <cell r="AG481">
            <v>1</v>
          </cell>
          <cell r="AH481" t="e">
            <v>#N/A</v>
          </cell>
          <cell r="AI481">
            <v>0</v>
          </cell>
          <cell r="AJ481">
            <v>0</v>
          </cell>
          <cell r="AL481" t="e">
            <v>#N/A</v>
          </cell>
          <cell r="AM481" t="e">
            <v>#N/A</v>
          </cell>
          <cell r="AN481" t="str">
            <v/>
          </cell>
          <cell r="AO481" t="str">
            <v>x</v>
          </cell>
        </row>
        <row r="482">
          <cell r="B482" t="str">
            <v>SHEVQ80TSB,TSG,TSOB</v>
          </cell>
          <cell r="C482" t="str">
            <v>Quadec (Color-Coated Aluminum)</v>
          </cell>
          <cell r="D482" t="str">
            <v>EV/Q80---</v>
          </cell>
          <cell r="E482" t="str">
            <v>5/16"</v>
          </cell>
          <cell r="G482" t="str">
            <v>EA</v>
          </cell>
          <cell r="J482" t="str">
            <v>I</v>
          </cell>
          <cell r="K482">
            <v>0.01</v>
          </cell>
          <cell r="L482">
            <v>12.77</v>
          </cell>
          <cell r="M482">
            <v>0.55000000000000004</v>
          </cell>
          <cell r="N482">
            <v>5.7464999999999993</v>
          </cell>
          <cell r="O482">
            <v>1.01E-2</v>
          </cell>
          <cell r="P482">
            <v>0</v>
          </cell>
          <cell r="Q482">
            <v>0</v>
          </cell>
          <cell r="R482">
            <v>5.7565999999999997</v>
          </cell>
          <cell r="S482">
            <v>1</v>
          </cell>
          <cell r="T482">
            <v>2.64</v>
          </cell>
          <cell r="U482">
            <v>15.2</v>
          </cell>
          <cell r="V482">
            <v>0</v>
          </cell>
          <cell r="X482">
            <v>15.2</v>
          </cell>
          <cell r="Y482">
            <v>0.31141148325358853</v>
          </cell>
          <cell r="Z482" t="str">
            <v>new</v>
          </cell>
          <cell r="AA482" t="str">
            <v/>
          </cell>
          <cell r="AB482" t="str">
            <v>new</v>
          </cell>
          <cell r="AC482">
            <v>15.2</v>
          </cell>
          <cell r="AD482" t="str">
            <v>I</v>
          </cell>
          <cell r="AE482" t="e">
            <v>#N/A</v>
          </cell>
          <cell r="AF482" t="e">
            <v>#N/A</v>
          </cell>
          <cell r="AG482">
            <v>1</v>
          </cell>
          <cell r="AH482" t="e">
            <v>#N/A</v>
          </cell>
          <cell r="AI482">
            <v>0</v>
          </cell>
          <cell r="AJ482">
            <v>0</v>
          </cell>
          <cell r="AL482" t="e">
            <v>#N/A</v>
          </cell>
          <cell r="AM482" t="e">
            <v>#N/A</v>
          </cell>
          <cell r="AN482" t="str">
            <v/>
          </cell>
          <cell r="AO482" t="str">
            <v>x</v>
          </cell>
        </row>
        <row r="483">
          <cell r="B483" t="str">
            <v>SHEVQ100TSB,TSG,TSOB</v>
          </cell>
          <cell r="C483" t="str">
            <v>Quadec (Color-Coated Aluminum)</v>
          </cell>
          <cell r="D483" t="str">
            <v>EV/Q100---</v>
          </cell>
          <cell r="E483" t="str">
            <v>3/8"</v>
          </cell>
          <cell r="G483" t="str">
            <v>EA</v>
          </cell>
          <cell r="J483" t="str">
            <v>I</v>
          </cell>
          <cell r="K483">
            <v>0.02</v>
          </cell>
          <cell r="L483">
            <v>12.77</v>
          </cell>
          <cell r="M483">
            <v>0.55000000000000004</v>
          </cell>
          <cell r="N483">
            <v>5.7464999999999993</v>
          </cell>
          <cell r="O483">
            <v>1.0200000000000001E-2</v>
          </cell>
          <cell r="P483">
            <v>0</v>
          </cell>
          <cell r="Q483">
            <v>0</v>
          </cell>
          <cell r="R483">
            <v>5.7566999999999995</v>
          </cell>
          <cell r="S483">
            <v>1</v>
          </cell>
          <cell r="T483">
            <v>2.64</v>
          </cell>
          <cell r="U483">
            <v>15.2</v>
          </cell>
          <cell r="V483">
            <v>0</v>
          </cell>
          <cell r="X483">
            <v>15.2</v>
          </cell>
          <cell r="Y483">
            <v>0.31139952153110051</v>
          </cell>
          <cell r="Z483" t="str">
            <v>new</v>
          </cell>
          <cell r="AA483" t="str">
            <v/>
          </cell>
          <cell r="AB483" t="str">
            <v>new</v>
          </cell>
          <cell r="AC483">
            <v>15.2</v>
          </cell>
          <cell r="AD483" t="str">
            <v>I</v>
          </cell>
          <cell r="AE483" t="e">
            <v>#N/A</v>
          </cell>
          <cell r="AF483" t="e">
            <v>#N/A</v>
          </cell>
          <cell r="AG483">
            <v>1</v>
          </cell>
          <cell r="AH483" t="e">
            <v>#N/A</v>
          </cell>
          <cell r="AI483">
            <v>0</v>
          </cell>
          <cell r="AJ483">
            <v>0</v>
          </cell>
          <cell r="AL483" t="e">
            <v>#N/A</v>
          </cell>
          <cell r="AM483" t="e">
            <v>#N/A</v>
          </cell>
          <cell r="AN483" t="str">
            <v/>
          </cell>
          <cell r="AO483" t="str">
            <v>x</v>
          </cell>
        </row>
        <row r="484">
          <cell r="B484" t="str">
            <v>SHEVQ125TSB,TSG,TSOB</v>
          </cell>
          <cell r="C484" t="str">
            <v>Quadec (Color-Coated Aluminum)</v>
          </cell>
          <cell r="D484" t="str">
            <v>EV/Q125---</v>
          </cell>
          <cell r="E484" t="str">
            <v>1/2"</v>
          </cell>
          <cell r="G484" t="str">
            <v>EA</v>
          </cell>
          <cell r="J484" t="str">
            <v>I</v>
          </cell>
          <cell r="K484">
            <v>0.03</v>
          </cell>
          <cell r="L484">
            <v>12.77</v>
          </cell>
          <cell r="M484">
            <v>0.55000000000000004</v>
          </cell>
          <cell r="N484">
            <v>5.7464999999999993</v>
          </cell>
          <cell r="O484">
            <v>1.03E-2</v>
          </cell>
          <cell r="P484">
            <v>0</v>
          </cell>
          <cell r="Q484">
            <v>0</v>
          </cell>
          <cell r="R484">
            <v>5.7567999999999993</v>
          </cell>
          <cell r="S484">
            <v>1</v>
          </cell>
          <cell r="T484">
            <v>2.64</v>
          </cell>
          <cell r="U484">
            <v>15.2</v>
          </cell>
          <cell r="V484">
            <v>0</v>
          </cell>
          <cell r="X484">
            <v>15.2</v>
          </cell>
          <cell r="Y484">
            <v>0.31138755980861249</v>
          </cell>
          <cell r="Z484" t="str">
            <v>new</v>
          </cell>
          <cell r="AA484" t="str">
            <v/>
          </cell>
          <cell r="AB484" t="str">
            <v>new</v>
          </cell>
          <cell r="AC484">
            <v>15.2</v>
          </cell>
          <cell r="AD484" t="str">
            <v>I</v>
          </cell>
          <cell r="AE484" t="e">
            <v>#N/A</v>
          </cell>
          <cell r="AF484" t="e">
            <v>#N/A</v>
          </cell>
          <cell r="AG484">
            <v>1</v>
          </cell>
          <cell r="AH484" t="e">
            <v>#N/A</v>
          </cell>
          <cell r="AI484">
            <v>0</v>
          </cell>
          <cell r="AJ484">
            <v>0</v>
          </cell>
          <cell r="AL484" t="e">
            <v>#N/A</v>
          </cell>
          <cell r="AM484" t="e">
            <v>#N/A</v>
          </cell>
          <cell r="AN484" t="str">
            <v/>
          </cell>
          <cell r="AO484" t="str">
            <v>x</v>
          </cell>
        </row>
        <row r="485">
          <cell r="B485" t="str">
            <v>SHVRO80</v>
          </cell>
          <cell r="C485" t="str">
            <v>Quadec (Rondec) use w/Aluminum</v>
          </cell>
          <cell r="D485" t="str">
            <v>V/RO80</v>
          </cell>
          <cell r="E485" t="str">
            <v>5/16"</v>
          </cell>
          <cell r="G485" t="str">
            <v>EA</v>
          </cell>
          <cell r="J485" t="str">
            <v>I</v>
          </cell>
          <cell r="K485">
            <v>0.05</v>
          </cell>
          <cell r="L485">
            <v>2.04</v>
          </cell>
          <cell r="M485">
            <v>0.55000000000000004</v>
          </cell>
          <cell r="N485">
            <v>0.91799999999999993</v>
          </cell>
          <cell r="O485">
            <v>1.0500000000000001E-2</v>
          </cell>
          <cell r="P485">
            <v>0</v>
          </cell>
          <cell r="Q485">
            <v>0</v>
          </cell>
          <cell r="R485">
            <v>0.92849999999999988</v>
          </cell>
          <cell r="S485">
            <v>1</v>
          </cell>
          <cell r="T485">
            <v>2.64</v>
          </cell>
          <cell r="U485">
            <v>2.4500000000000002</v>
          </cell>
          <cell r="V485">
            <v>0</v>
          </cell>
          <cell r="X485">
            <v>2.4500000000000002</v>
          </cell>
          <cell r="Y485">
            <v>0.31094619666048251</v>
          </cell>
          <cell r="Z485">
            <v>2.4500000000000002</v>
          </cell>
          <cell r="AA485" t="str">
            <v/>
          </cell>
          <cell r="AB485" t="str">
            <v/>
          </cell>
          <cell r="AC485">
            <v>2.4500000000000002</v>
          </cell>
          <cell r="AD485" t="str">
            <v>I</v>
          </cell>
          <cell r="AE485" t="e">
            <v>#N/A</v>
          </cell>
          <cell r="AF485" t="e">
            <v>#N/A</v>
          </cell>
          <cell r="AG485">
            <v>1</v>
          </cell>
          <cell r="AH485" t="e">
            <v>#N/A</v>
          </cell>
          <cell r="AI485">
            <v>0</v>
          </cell>
          <cell r="AJ485">
            <v>0</v>
          </cell>
          <cell r="AL485" t="e">
            <v>#N/A</v>
          </cell>
          <cell r="AM485" t="e">
            <v>#N/A</v>
          </cell>
          <cell r="AN485" t="str">
            <v/>
          </cell>
          <cell r="AO485" t="str">
            <v>x</v>
          </cell>
        </row>
        <row r="486">
          <cell r="B486" t="str">
            <v>SHVRO100</v>
          </cell>
          <cell r="C486" t="str">
            <v>Quadec (Rondec) use w/Aluminum</v>
          </cell>
          <cell r="D486" t="str">
            <v>V/RO100</v>
          </cell>
          <cell r="E486" t="str">
            <v>3/8"</v>
          </cell>
          <cell r="G486" t="str">
            <v>EA</v>
          </cell>
          <cell r="J486" t="str">
            <v>I</v>
          </cell>
          <cell r="K486">
            <v>0.05</v>
          </cell>
          <cell r="L486">
            <v>2.04</v>
          </cell>
          <cell r="M486">
            <v>0.55000000000000004</v>
          </cell>
          <cell r="N486">
            <v>0.91799999999999993</v>
          </cell>
          <cell r="O486">
            <v>1.0500000000000001E-2</v>
          </cell>
          <cell r="P486">
            <v>0</v>
          </cell>
          <cell r="Q486">
            <v>0</v>
          </cell>
          <cell r="R486">
            <v>0.92849999999999988</v>
          </cell>
          <cell r="S486">
            <v>1</v>
          </cell>
          <cell r="T486">
            <v>2.64</v>
          </cell>
          <cell r="U486">
            <v>2.4500000000000002</v>
          </cell>
          <cell r="V486">
            <v>0</v>
          </cell>
          <cell r="X486">
            <v>2.4500000000000002</v>
          </cell>
          <cell r="Y486">
            <v>0.31094619666048251</v>
          </cell>
          <cell r="Z486">
            <v>2.4500000000000002</v>
          </cell>
          <cell r="AA486" t="str">
            <v/>
          </cell>
          <cell r="AB486" t="str">
            <v/>
          </cell>
          <cell r="AC486">
            <v>2.4500000000000002</v>
          </cell>
          <cell r="AD486" t="str">
            <v>I</v>
          </cell>
          <cell r="AE486" t="e">
            <v>#N/A</v>
          </cell>
          <cell r="AF486" t="e">
            <v>#N/A</v>
          </cell>
          <cell r="AG486">
            <v>1</v>
          </cell>
          <cell r="AH486" t="e">
            <v>#N/A</v>
          </cell>
          <cell r="AI486">
            <v>0</v>
          </cell>
          <cell r="AJ486">
            <v>0</v>
          </cell>
          <cell r="AL486" t="e">
            <v>#N/A</v>
          </cell>
          <cell r="AM486" t="e">
            <v>#N/A</v>
          </cell>
          <cell r="AN486" t="str">
            <v/>
          </cell>
          <cell r="AO486" t="str">
            <v>x</v>
          </cell>
        </row>
        <row r="487">
          <cell r="B487" t="str">
            <v>SHVRO125</v>
          </cell>
          <cell r="C487" t="str">
            <v>Quadec (Rondec) use w/Aluminum</v>
          </cell>
          <cell r="D487" t="str">
            <v>V/RO125</v>
          </cell>
          <cell r="E487" t="str">
            <v>1/2"</v>
          </cell>
          <cell r="G487" t="str">
            <v>EA</v>
          </cell>
          <cell r="J487" t="str">
            <v>I</v>
          </cell>
          <cell r="K487">
            <v>0.05</v>
          </cell>
          <cell r="L487">
            <v>2.04</v>
          </cell>
          <cell r="M487">
            <v>0.55000000000000004</v>
          </cell>
          <cell r="N487">
            <v>0.91799999999999993</v>
          </cell>
          <cell r="O487">
            <v>1.0500000000000001E-2</v>
          </cell>
          <cell r="P487">
            <v>0</v>
          </cell>
          <cell r="Q487">
            <v>0</v>
          </cell>
          <cell r="R487">
            <v>0.92849999999999988</v>
          </cell>
          <cell r="S487">
            <v>1</v>
          </cell>
          <cell r="T487">
            <v>2.64</v>
          </cell>
          <cell r="U487">
            <v>2.4500000000000002</v>
          </cell>
          <cell r="V487">
            <v>0</v>
          </cell>
          <cell r="X487">
            <v>2.4500000000000002</v>
          </cell>
          <cell r="Y487">
            <v>0.31094619666048251</v>
          </cell>
          <cell r="Z487">
            <v>2.4500000000000002</v>
          </cell>
          <cell r="AA487" t="str">
            <v/>
          </cell>
          <cell r="AB487" t="str">
            <v/>
          </cell>
          <cell r="AC487">
            <v>2.4500000000000002</v>
          </cell>
          <cell r="AD487" t="str">
            <v>I</v>
          </cell>
          <cell r="AE487" t="e">
            <v>#N/A</v>
          </cell>
          <cell r="AF487" t="e">
            <v>#N/A</v>
          </cell>
          <cell r="AG487">
            <v>1</v>
          </cell>
          <cell r="AH487" t="e">
            <v>#N/A</v>
          </cell>
          <cell r="AI487">
            <v>0</v>
          </cell>
          <cell r="AJ487">
            <v>0</v>
          </cell>
          <cell r="AL487" t="e">
            <v>#N/A</v>
          </cell>
          <cell r="AM487" t="e">
            <v>#N/A</v>
          </cell>
          <cell r="AN487" t="str">
            <v/>
          </cell>
          <cell r="AO487" t="str">
            <v>x</v>
          </cell>
        </row>
        <row r="488">
          <cell r="B488" t="str">
            <v>SHVRO80E</v>
          </cell>
          <cell r="C488" t="str">
            <v>Quadec (Rondec) Stainless Steel</v>
          </cell>
          <cell r="D488" t="str">
            <v>V/RO80E</v>
          </cell>
          <cell r="E488" t="str">
            <v>5/16"</v>
          </cell>
          <cell r="G488" t="str">
            <v>EA</v>
          </cell>
          <cell r="J488" t="str">
            <v>I</v>
          </cell>
          <cell r="K488">
            <v>0.05</v>
          </cell>
          <cell r="L488">
            <v>4.9000000000000004</v>
          </cell>
          <cell r="M488">
            <v>0.55000000000000004</v>
          </cell>
          <cell r="N488">
            <v>2.2050000000000001</v>
          </cell>
          <cell r="O488">
            <v>1.0500000000000001E-2</v>
          </cell>
          <cell r="P488">
            <v>0</v>
          </cell>
          <cell r="Q488">
            <v>0</v>
          </cell>
          <cell r="R488">
            <v>2.2155</v>
          </cell>
          <cell r="S488">
            <v>1</v>
          </cell>
          <cell r="T488">
            <v>2.64</v>
          </cell>
          <cell r="U488">
            <v>5.85</v>
          </cell>
          <cell r="V488">
            <v>0</v>
          </cell>
          <cell r="X488">
            <v>5.85</v>
          </cell>
          <cell r="Y488">
            <v>0.31142191142191145</v>
          </cell>
          <cell r="Z488">
            <v>5.85</v>
          </cell>
          <cell r="AA488" t="str">
            <v/>
          </cell>
          <cell r="AB488" t="str">
            <v/>
          </cell>
          <cell r="AC488">
            <v>5.85</v>
          </cell>
          <cell r="AD488" t="str">
            <v>I</v>
          </cell>
          <cell r="AE488" t="e">
            <v>#N/A</v>
          </cell>
          <cell r="AF488" t="e">
            <v>#N/A</v>
          </cell>
          <cell r="AG488">
            <v>1</v>
          </cell>
          <cell r="AH488" t="e">
            <v>#N/A</v>
          </cell>
          <cell r="AI488">
            <v>0</v>
          </cell>
          <cell r="AJ488">
            <v>0</v>
          </cell>
          <cell r="AL488" t="e">
            <v>#N/A</v>
          </cell>
          <cell r="AM488" t="e">
            <v>#N/A</v>
          </cell>
          <cell r="AN488" t="str">
            <v/>
          </cell>
          <cell r="AO488" t="str">
            <v>x</v>
          </cell>
        </row>
        <row r="489">
          <cell r="B489" t="str">
            <v>SHVRO100E</v>
          </cell>
          <cell r="C489" t="str">
            <v>Quadec (Rondec) Stainless Steel</v>
          </cell>
          <cell r="D489" t="str">
            <v>V/RO100E</v>
          </cell>
          <cell r="E489" t="str">
            <v>3/8"</v>
          </cell>
          <cell r="G489" t="str">
            <v>EA</v>
          </cell>
          <cell r="J489" t="str">
            <v>I</v>
          </cell>
          <cell r="K489">
            <v>0.01</v>
          </cell>
          <cell r="L489">
            <v>4.9000000000000004</v>
          </cell>
          <cell r="M489">
            <v>0.55000000000000004</v>
          </cell>
          <cell r="N489">
            <v>2.2050000000000001</v>
          </cell>
          <cell r="O489">
            <v>1.01E-2</v>
          </cell>
          <cell r="P489">
            <v>0</v>
          </cell>
          <cell r="Q489">
            <v>0</v>
          </cell>
          <cell r="R489">
            <v>2.2151000000000001</v>
          </cell>
          <cell r="S489">
            <v>1</v>
          </cell>
          <cell r="T489">
            <v>2.64</v>
          </cell>
          <cell r="U489">
            <v>5.85</v>
          </cell>
          <cell r="V489">
            <v>0</v>
          </cell>
          <cell r="X489">
            <v>5.85</v>
          </cell>
          <cell r="Y489">
            <v>0.31154623154623157</v>
          </cell>
          <cell r="Z489">
            <v>5.85</v>
          </cell>
          <cell r="AA489" t="str">
            <v/>
          </cell>
          <cell r="AB489" t="str">
            <v/>
          </cell>
          <cell r="AC489">
            <v>5.85</v>
          </cell>
          <cell r="AD489" t="str">
            <v>I</v>
          </cell>
          <cell r="AE489" t="e">
            <v>#N/A</v>
          </cell>
          <cell r="AF489" t="e">
            <v>#N/A</v>
          </cell>
          <cell r="AG489">
            <v>1</v>
          </cell>
          <cell r="AH489" t="e">
            <v>#N/A</v>
          </cell>
          <cell r="AI489">
            <v>0</v>
          </cell>
          <cell r="AJ489">
            <v>0</v>
          </cell>
          <cell r="AL489" t="e">
            <v>#N/A</v>
          </cell>
          <cell r="AM489" t="e">
            <v>#N/A</v>
          </cell>
          <cell r="AN489" t="str">
            <v/>
          </cell>
          <cell r="AO489" t="str">
            <v>x</v>
          </cell>
        </row>
        <row r="490">
          <cell r="B490" t="str">
            <v>SHVRO125E</v>
          </cell>
          <cell r="C490" t="str">
            <v>Quadec (Rondec) Stainless Steel</v>
          </cell>
          <cell r="D490" t="str">
            <v>V/RO125E</v>
          </cell>
          <cell r="E490" t="str">
            <v>1/2"</v>
          </cell>
          <cell r="G490" t="str">
            <v>EA</v>
          </cell>
          <cell r="J490" t="str">
            <v>I</v>
          </cell>
          <cell r="K490">
            <v>0.05</v>
          </cell>
          <cell r="L490">
            <v>4.9000000000000004</v>
          </cell>
          <cell r="M490">
            <v>0.55000000000000004</v>
          </cell>
          <cell r="N490">
            <v>2.2050000000000001</v>
          </cell>
          <cell r="O490">
            <v>1.0500000000000001E-2</v>
          </cell>
          <cell r="P490">
            <v>0</v>
          </cell>
          <cell r="Q490">
            <v>0</v>
          </cell>
          <cell r="R490">
            <v>2.2155</v>
          </cell>
          <cell r="S490">
            <v>1</v>
          </cell>
          <cell r="T490">
            <v>2.64</v>
          </cell>
          <cell r="U490">
            <v>5.85</v>
          </cell>
          <cell r="V490">
            <v>0</v>
          </cell>
          <cell r="X490">
            <v>5.85</v>
          </cell>
          <cell r="Y490">
            <v>0.31142191142191145</v>
          </cell>
          <cell r="Z490">
            <v>5.85</v>
          </cell>
          <cell r="AA490" t="str">
            <v/>
          </cell>
          <cell r="AB490" t="str">
            <v/>
          </cell>
          <cell r="AC490">
            <v>5.85</v>
          </cell>
          <cell r="AD490" t="str">
            <v>I</v>
          </cell>
          <cell r="AE490" t="e">
            <v>#N/A</v>
          </cell>
          <cell r="AF490" t="e">
            <v>#N/A</v>
          </cell>
          <cell r="AG490">
            <v>1</v>
          </cell>
          <cell r="AH490" t="e">
            <v>#N/A</v>
          </cell>
          <cell r="AI490">
            <v>0</v>
          </cell>
          <cell r="AJ490">
            <v>0</v>
          </cell>
          <cell r="AL490" t="e">
            <v>#N/A</v>
          </cell>
          <cell r="AM490" t="e">
            <v>#N/A</v>
          </cell>
          <cell r="AN490" t="str">
            <v/>
          </cell>
          <cell r="AO490" t="str">
            <v>x</v>
          </cell>
        </row>
        <row r="491">
          <cell r="B491" t="str">
            <v>SHQF850ABGB</v>
          </cell>
          <cell r="C491" t="str">
            <v>Quadec-FS</v>
          </cell>
          <cell r="D491" t="str">
            <v>QF8/50ABGB</v>
          </cell>
          <cell r="E491" t="str">
            <v>5/16" x 8'</v>
          </cell>
          <cell r="G491" t="str">
            <v>EA</v>
          </cell>
          <cell r="J491" t="str">
            <v>I</v>
          </cell>
          <cell r="K491">
            <v>2.17</v>
          </cell>
          <cell r="L491">
            <v>42.688859999999998</v>
          </cell>
          <cell r="M491">
            <v>0.55000000000000004</v>
          </cell>
          <cell r="N491">
            <v>19.209986999999998</v>
          </cell>
          <cell r="O491">
            <v>3.1699999999999999E-2</v>
          </cell>
          <cell r="P491">
            <v>0</v>
          </cell>
          <cell r="Q491">
            <v>0</v>
          </cell>
          <cell r="R491">
            <v>19.241686999999999</v>
          </cell>
          <cell r="S491">
            <v>1</v>
          </cell>
          <cell r="T491">
            <v>2.64</v>
          </cell>
          <cell r="U491">
            <v>50.8</v>
          </cell>
          <cell r="V491">
            <v>0</v>
          </cell>
          <cell r="X491">
            <v>50.8</v>
          </cell>
          <cell r="Y491">
            <v>0.31132115246957776</v>
          </cell>
          <cell r="Z491">
            <v>50.7</v>
          </cell>
          <cell r="AA491">
            <v>2E-3</v>
          </cell>
          <cell r="AB491" t="str">
            <v>YES</v>
          </cell>
          <cell r="AC491">
            <v>50.8</v>
          </cell>
          <cell r="AD491" t="str">
            <v>I</v>
          </cell>
          <cell r="AE491" t="e">
            <v>#N/A</v>
          </cell>
          <cell r="AF491" t="e">
            <v>#N/A</v>
          </cell>
          <cell r="AG491">
            <v>1</v>
          </cell>
          <cell r="AH491" t="e">
            <v>#N/A</v>
          </cell>
          <cell r="AI491">
            <v>0</v>
          </cell>
          <cell r="AJ491">
            <v>0</v>
          </cell>
          <cell r="AL491" t="e">
            <v>#N/A</v>
          </cell>
          <cell r="AM491" t="e">
            <v>#N/A</v>
          </cell>
          <cell r="AN491" t="str">
            <v/>
          </cell>
          <cell r="AO491" t="str">
            <v>x</v>
          </cell>
        </row>
        <row r="492">
          <cell r="B492" t="str">
            <v>SHEVQF850ABGB</v>
          </cell>
          <cell r="C492" t="str">
            <v>Quadec-FS</v>
          </cell>
          <cell r="D492" t="str">
            <v>EV/QF8/50ABGB</v>
          </cell>
          <cell r="E492" t="str">
            <v>5/16"</v>
          </cell>
          <cell r="G492" t="str">
            <v>EA</v>
          </cell>
          <cell r="J492" t="str">
            <v>I</v>
          </cell>
          <cell r="K492">
            <v>0.06</v>
          </cell>
          <cell r="L492">
            <v>25.487280000000002</v>
          </cell>
          <cell r="M492">
            <v>0.55000000000000004</v>
          </cell>
          <cell r="N492">
            <v>11.469275999999999</v>
          </cell>
          <cell r="O492">
            <v>1.06E-2</v>
          </cell>
          <cell r="P492">
            <v>0</v>
          </cell>
          <cell r="Q492">
            <v>0</v>
          </cell>
          <cell r="R492">
            <v>11.479875999999999</v>
          </cell>
          <cell r="S492">
            <v>1</v>
          </cell>
          <cell r="T492">
            <v>2.64</v>
          </cell>
          <cell r="U492">
            <v>30.31</v>
          </cell>
          <cell r="V492">
            <v>-0.01</v>
          </cell>
          <cell r="X492">
            <v>30.3</v>
          </cell>
          <cell r="Y492">
            <v>0.31113855385538569</v>
          </cell>
          <cell r="Z492">
            <v>30.3</v>
          </cell>
          <cell r="AA492" t="str">
            <v/>
          </cell>
          <cell r="AB492" t="str">
            <v/>
          </cell>
          <cell r="AC492">
            <v>30.3</v>
          </cell>
          <cell r="AD492" t="str">
            <v>I</v>
          </cell>
          <cell r="AE492" t="e">
            <v>#N/A</v>
          </cell>
          <cell r="AF492" t="e">
            <v>#N/A</v>
          </cell>
          <cell r="AG492">
            <v>1</v>
          </cell>
          <cell r="AH492" t="e">
            <v>#N/A</v>
          </cell>
          <cell r="AI492">
            <v>0</v>
          </cell>
          <cell r="AJ492">
            <v>0</v>
          </cell>
          <cell r="AL492" t="e">
            <v>#N/A</v>
          </cell>
          <cell r="AM492" t="e">
            <v>#N/A</v>
          </cell>
          <cell r="AN492" t="str">
            <v/>
          </cell>
          <cell r="AO492" t="str">
            <v>x</v>
          </cell>
        </row>
        <row r="493">
          <cell r="B493" t="str">
            <v>SHQF850AE</v>
          </cell>
          <cell r="C493" t="str">
            <v>Quadec-FS</v>
          </cell>
          <cell r="D493" t="str">
            <v>QF8/50AE</v>
          </cell>
          <cell r="E493" t="str">
            <v>5/16" x 8'</v>
          </cell>
          <cell r="G493" t="str">
            <v>EA</v>
          </cell>
          <cell r="J493" t="str">
            <v>I</v>
          </cell>
          <cell r="K493">
            <v>2.17</v>
          </cell>
          <cell r="L493">
            <v>29.75</v>
          </cell>
          <cell r="M493">
            <v>0.55000000000000004</v>
          </cell>
          <cell r="N493">
            <v>13.387499999999999</v>
          </cell>
          <cell r="O493">
            <v>3.1699999999999999E-2</v>
          </cell>
          <cell r="P493">
            <v>0</v>
          </cell>
          <cell r="Q493">
            <v>0</v>
          </cell>
          <cell r="R493">
            <v>13.4192</v>
          </cell>
          <cell r="S493">
            <v>1</v>
          </cell>
          <cell r="T493">
            <v>2.64</v>
          </cell>
          <cell r="U493">
            <v>35.43</v>
          </cell>
          <cell r="V493">
            <v>0.02</v>
          </cell>
          <cell r="X493">
            <v>35.450000000000003</v>
          </cell>
          <cell r="Y493">
            <v>0.31174765995640474</v>
          </cell>
          <cell r="Z493">
            <v>35.35</v>
          </cell>
          <cell r="AA493">
            <v>3.0000000000000001E-3</v>
          </cell>
          <cell r="AB493" t="str">
            <v>YES</v>
          </cell>
          <cell r="AC493">
            <v>35.450000000000003</v>
          </cell>
          <cell r="AD493" t="str">
            <v>I</v>
          </cell>
          <cell r="AE493" t="e">
            <v>#N/A</v>
          </cell>
          <cell r="AF493" t="e">
            <v>#N/A</v>
          </cell>
          <cell r="AG493">
            <v>1</v>
          </cell>
          <cell r="AH493" t="e">
            <v>#N/A</v>
          </cell>
          <cell r="AI493">
            <v>0</v>
          </cell>
          <cell r="AJ493">
            <v>0</v>
          </cell>
          <cell r="AL493" t="e">
            <v>#N/A</v>
          </cell>
          <cell r="AM493" t="e">
            <v>#N/A</v>
          </cell>
          <cell r="AN493" t="str">
            <v/>
          </cell>
          <cell r="AO493" t="str">
            <v>x</v>
          </cell>
        </row>
        <row r="494">
          <cell r="B494" t="str">
            <v>SHEVQF850AE</v>
          </cell>
          <cell r="C494" t="str">
            <v>Quadec-FS</v>
          </cell>
          <cell r="D494" t="str">
            <v>EV/QF8/50AE</v>
          </cell>
          <cell r="E494" t="str">
            <v>5/16"</v>
          </cell>
          <cell r="G494" t="str">
            <v>EA</v>
          </cell>
          <cell r="J494" t="str">
            <v>I</v>
          </cell>
          <cell r="K494">
            <v>0.06</v>
          </cell>
          <cell r="L494">
            <v>19.86</v>
          </cell>
          <cell r="M494">
            <v>0.55000000000000004</v>
          </cell>
          <cell r="N494">
            <v>8.9369999999999994</v>
          </cell>
          <cell r="O494">
            <v>1.06E-2</v>
          </cell>
          <cell r="P494">
            <v>0</v>
          </cell>
          <cell r="Q494">
            <v>0</v>
          </cell>
          <cell r="R494">
            <v>8.9475999999999996</v>
          </cell>
          <cell r="S494">
            <v>1</v>
          </cell>
          <cell r="T494">
            <v>2.64</v>
          </cell>
          <cell r="U494">
            <v>23.62</v>
          </cell>
          <cell r="V494">
            <v>0.03</v>
          </cell>
          <cell r="X494">
            <v>23.65</v>
          </cell>
          <cell r="Y494">
            <v>0.31211993080914863</v>
          </cell>
          <cell r="Z494">
            <v>23.6</v>
          </cell>
          <cell r="AA494">
            <v>2E-3</v>
          </cell>
          <cell r="AB494" t="str">
            <v>YES</v>
          </cell>
          <cell r="AC494">
            <v>23.65</v>
          </cell>
          <cell r="AD494" t="str">
            <v>I</v>
          </cell>
          <cell r="AE494" t="e">
            <v>#N/A</v>
          </cell>
          <cell r="AF494" t="e">
            <v>#N/A</v>
          </cell>
          <cell r="AG494">
            <v>1</v>
          </cell>
          <cell r="AH494" t="e">
            <v>#N/A</v>
          </cell>
          <cell r="AI494">
            <v>0</v>
          </cell>
          <cell r="AJ494">
            <v>0</v>
          </cell>
          <cell r="AL494" t="e">
            <v>#N/A</v>
          </cell>
          <cell r="AM494" t="e">
            <v>#N/A</v>
          </cell>
          <cell r="AN494" t="str">
            <v/>
          </cell>
          <cell r="AO494" t="str">
            <v>x</v>
          </cell>
        </row>
        <row r="495">
          <cell r="B495" t="str">
            <v>SHQF850AT</v>
          </cell>
          <cell r="C495" t="str">
            <v>Quadec-FS</v>
          </cell>
          <cell r="D495" t="str">
            <v>QF8/50AT</v>
          </cell>
          <cell r="E495" t="str">
            <v>5/16" x 8'</v>
          </cell>
          <cell r="G495" t="str">
            <v>EA</v>
          </cell>
          <cell r="J495" t="str">
            <v>I</v>
          </cell>
          <cell r="K495">
            <v>2.17</v>
          </cell>
          <cell r="L495">
            <v>31.5</v>
          </cell>
          <cell r="M495">
            <v>0.55000000000000004</v>
          </cell>
          <cell r="N495">
            <v>14.174999999999999</v>
          </cell>
          <cell r="O495">
            <v>3.1699999999999999E-2</v>
          </cell>
          <cell r="P495">
            <v>0</v>
          </cell>
          <cell r="Q495">
            <v>0</v>
          </cell>
          <cell r="R495">
            <v>14.2067</v>
          </cell>
          <cell r="S495">
            <v>1</v>
          </cell>
          <cell r="T495">
            <v>2.64</v>
          </cell>
          <cell r="U495">
            <v>37.51</v>
          </cell>
          <cell r="V495">
            <v>-0.01</v>
          </cell>
          <cell r="X495">
            <v>37.5</v>
          </cell>
          <cell r="Y495">
            <v>0.31119030303030304</v>
          </cell>
          <cell r="Z495">
            <v>37.450000000000003</v>
          </cell>
          <cell r="AA495">
            <v>1E-3</v>
          </cell>
          <cell r="AB495" t="str">
            <v>YES</v>
          </cell>
          <cell r="AC495">
            <v>37.5</v>
          </cell>
          <cell r="AD495" t="str">
            <v>I</v>
          </cell>
          <cell r="AE495" t="e">
            <v>#N/A</v>
          </cell>
          <cell r="AF495" t="e">
            <v>#N/A</v>
          </cell>
          <cell r="AG495">
            <v>1</v>
          </cell>
          <cell r="AH495" t="e">
            <v>#N/A</v>
          </cell>
          <cell r="AI495">
            <v>0</v>
          </cell>
          <cell r="AJ495">
            <v>0</v>
          </cell>
          <cell r="AL495" t="e">
            <v>#N/A</v>
          </cell>
          <cell r="AM495" t="e">
            <v>#N/A</v>
          </cell>
          <cell r="AN495" t="str">
            <v/>
          </cell>
          <cell r="AO495" t="str">
            <v>x</v>
          </cell>
        </row>
        <row r="496">
          <cell r="B496" t="str">
            <v>SHEVQF850AT</v>
          </cell>
          <cell r="C496" t="str">
            <v>Quadec-FS</v>
          </cell>
          <cell r="D496" t="str">
            <v>EV/QF8/50AT</v>
          </cell>
          <cell r="E496" t="str">
            <v>5/16"</v>
          </cell>
          <cell r="G496" t="str">
            <v>EA</v>
          </cell>
          <cell r="J496" t="str">
            <v>I</v>
          </cell>
          <cell r="K496">
            <v>0.06</v>
          </cell>
          <cell r="L496">
            <v>19.86</v>
          </cell>
          <cell r="M496">
            <v>0.55000000000000004</v>
          </cell>
          <cell r="N496">
            <v>8.9369999999999994</v>
          </cell>
          <cell r="O496">
            <v>1.06E-2</v>
          </cell>
          <cell r="P496">
            <v>0</v>
          </cell>
          <cell r="Q496">
            <v>0</v>
          </cell>
          <cell r="R496">
            <v>8.9475999999999996</v>
          </cell>
          <cell r="S496">
            <v>1</v>
          </cell>
          <cell r="T496">
            <v>2.64</v>
          </cell>
          <cell r="U496">
            <v>23.62</v>
          </cell>
          <cell r="V496">
            <v>0.03</v>
          </cell>
          <cell r="X496">
            <v>23.65</v>
          </cell>
          <cell r="Y496">
            <v>0.31211993080914863</v>
          </cell>
          <cell r="Z496">
            <v>23.6</v>
          </cell>
          <cell r="AA496">
            <v>2E-3</v>
          </cell>
          <cell r="AB496" t="str">
            <v>YES</v>
          </cell>
          <cell r="AC496">
            <v>23.65</v>
          </cell>
          <cell r="AD496" t="str">
            <v>I</v>
          </cell>
          <cell r="AE496" t="e">
            <v>#N/A</v>
          </cell>
          <cell r="AF496" t="e">
            <v>#N/A</v>
          </cell>
          <cell r="AG496">
            <v>1</v>
          </cell>
          <cell r="AH496" t="e">
            <v>#N/A</v>
          </cell>
          <cell r="AI496">
            <v>0</v>
          </cell>
          <cell r="AJ496">
            <v>0</v>
          </cell>
          <cell r="AL496" t="e">
            <v>#N/A</v>
          </cell>
          <cell r="AM496" t="e">
            <v>#N/A</v>
          </cell>
          <cell r="AN496" t="str">
            <v/>
          </cell>
          <cell r="AO496" t="str">
            <v>x</v>
          </cell>
        </row>
        <row r="497">
          <cell r="B497" t="str">
            <v>SHREMA</v>
          </cell>
          <cell r="C497" t="str">
            <v>Rema</v>
          </cell>
          <cell r="D497" t="str">
            <v>REMA</v>
          </cell>
          <cell r="G497" t="str">
            <v>SET</v>
          </cell>
          <cell r="H497" t="str">
            <v>Stock</v>
          </cell>
          <cell r="J497" t="str">
            <v>I</v>
          </cell>
          <cell r="K497">
            <v>0.28999999999999998</v>
          </cell>
          <cell r="L497">
            <v>9.07</v>
          </cell>
          <cell r="M497">
            <v>0.55000000000000004</v>
          </cell>
          <cell r="N497">
            <v>4.0815000000000001</v>
          </cell>
          <cell r="O497">
            <v>1.29E-2</v>
          </cell>
          <cell r="P497">
            <v>0</v>
          </cell>
          <cell r="Q497">
            <v>0</v>
          </cell>
          <cell r="R497">
            <v>4.0944000000000003</v>
          </cell>
          <cell r="S497">
            <v>1</v>
          </cell>
          <cell r="T497">
            <v>2.64</v>
          </cell>
          <cell r="U497">
            <v>10.81</v>
          </cell>
          <cell r="V497">
            <v>-0.01</v>
          </cell>
          <cell r="X497">
            <v>10.8</v>
          </cell>
          <cell r="Y497">
            <v>0.31070707070707082</v>
          </cell>
          <cell r="Z497">
            <v>10.8</v>
          </cell>
          <cell r="AA497" t="str">
            <v/>
          </cell>
          <cell r="AB497" t="str">
            <v/>
          </cell>
          <cell r="AC497">
            <v>10.8</v>
          </cell>
          <cell r="AD497" t="str">
            <v>I</v>
          </cell>
          <cell r="AE497" t="e">
            <v>#N/A</v>
          </cell>
          <cell r="AF497" t="e">
            <v>#N/A</v>
          </cell>
          <cell r="AG497">
            <v>1</v>
          </cell>
          <cell r="AH497" t="e">
            <v>#N/A</v>
          </cell>
          <cell r="AI497">
            <v>0</v>
          </cell>
          <cell r="AJ497">
            <v>0</v>
          </cell>
          <cell r="AL497" t="e">
            <v>#N/A</v>
          </cell>
          <cell r="AM497" t="e">
            <v>#N/A</v>
          </cell>
          <cell r="AN497" t="str">
            <v/>
          </cell>
          <cell r="AO497" t="str">
            <v>x</v>
          </cell>
        </row>
        <row r="498">
          <cell r="B498" t="str">
            <v>SHRO60AGSG</v>
          </cell>
          <cell r="C498" t="str">
            <v>Rondec Anodized Aluminum</v>
          </cell>
          <cell r="D498" t="str">
            <v>RO60AGSG</v>
          </cell>
          <cell r="E498" t="str">
            <v>1/4" x 8'</v>
          </cell>
          <cell r="G498" t="str">
            <v>EA</v>
          </cell>
          <cell r="J498" t="str">
            <v>I</v>
          </cell>
          <cell r="K498">
            <v>0.52</v>
          </cell>
          <cell r="L498">
            <v>18.61</v>
          </cell>
          <cell r="M498">
            <v>0.55000000000000004</v>
          </cell>
          <cell r="N498">
            <v>8.3744999999999994</v>
          </cell>
          <cell r="O498">
            <v>1.5200000000000002E-2</v>
          </cell>
          <cell r="P498">
            <v>0</v>
          </cell>
          <cell r="Q498">
            <v>0</v>
          </cell>
          <cell r="R498">
            <v>8.3896999999999995</v>
          </cell>
          <cell r="S498">
            <v>1</v>
          </cell>
          <cell r="T498">
            <v>2.64</v>
          </cell>
          <cell r="U498">
            <v>22.15</v>
          </cell>
          <cell r="V498">
            <v>0</v>
          </cell>
          <cell r="X498">
            <v>22.15</v>
          </cell>
          <cell r="Y498">
            <v>0.31133182844243801</v>
          </cell>
          <cell r="Z498">
            <v>22.1</v>
          </cell>
          <cell r="AA498">
            <v>2E-3</v>
          </cell>
          <cell r="AB498" t="str">
            <v>YES</v>
          </cell>
          <cell r="AC498">
            <v>22.15</v>
          </cell>
          <cell r="AD498" t="str">
            <v>I</v>
          </cell>
          <cell r="AE498" t="e">
            <v>#N/A</v>
          </cell>
          <cell r="AF498" t="e">
            <v>#N/A</v>
          </cell>
          <cell r="AG498">
            <v>1</v>
          </cell>
          <cell r="AH498" t="e">
            <v>#N/A</v>
          </cell>
          <cell r="AI498">
            <v>0</v>
          </cell>
          <cell r="AJ498">
            <v>0</v>
          </cell>
          <cell r="AL498" t="e">
            <v>#N/A</v>
          </cell>
          <cell r="AM498" t="e">
            <v>#N/A</v>
          </cell>
          <cell r="AN498" t="str">
            <v/>
          </cell>
          <cell r="AO498" t="str">
            <v>x</v>
          </cell>
        </row>
        <row r="499">
          <cell r="B499" t="str">
            <v>SHRO80AGSG</v>
          </cell>
          <cell r="C499" t="str">
            <v>Rondec Anodized Aluminum</v>
          </cell>
          <cell r="D499" t="str">
            <v>RO80AGSG</v>
          </cell>
          <cell r="E499" t="str">
            <v>5/16" x 8'</v>
          </cell>
          <cell r="G499" t="str">
            <v>EA</v>
          </cell>
          <cell r="J499" t="str">
            <v>I</v>
          </cell>
          <cell r="K499">
            <v>0.57999999999999996</v>
          </cell>
          <cell r="L499">
            <v>19.62</v>
          </cell>
          <cell r="M499">
            <v>0.55000000000000004</v>
          </cell>
          <cell r="N499">
            <v>8.8289999999999988</v>
          </cell>
          <cell r="O499">
            <v>1.5800000000000002E-2</v>
          </cell>
          <cell r="P499">
            <v>0</v>
          </cell>
          <cell r="Q499">
            <v>0</v>
          </cell>
          <cell r="R499">
            <v>8.8447999999999993</v>
          </cell>
          <cell r="S499">
            <v>1</v>
          </cell>
          <cell r="T499">
            <v>2.64</v>
          </cell>
          <cell r="U499">
            <v>23.35</v>
          </cell>
          <cell r="V499">
            <v>0</v>
          </cell>
          <cell r="X499">
            <v>23.35</v>
          </cell>
          <cell r="Y499">
            <v>0.31128674323535149</v>
          </cell>
          <cell r="Z499">
            <v>23.3</v>
          </cell>
          <cell r="AA499">
            <v>2E-3</v>
          </cell>
          <cell r="AB499" t="str">
            <v>YES</v>
          </cell>
          <cell r="AC499">
            <v>23.35</v>
          </cell>
          <cell r="AD499" t="str">
            <v>I</v>
          </cell>
          <cell r="AE499" t="e">
            <v>#N/A</v>
          </cell>
          <cell r="AF499" t="e">
            <v>#N/A</v>
          </cell>
          <cell r="AG499">
            <v>1</v>
          </cell>
          <cell r="AH499" t="e">
            <v>#N/A</v>
          </cell>
          <cell r="AI499">
            <v>0</v>
          </cell>
          <cell r="AJ499">
            <v>0</v>
          </cell>
          <cell r="AL499" t="e">
            <v>#N/A</v>
          </cell>
          <cell r="AM499" t="e">
            <v>#N/A</v>
          </cell>
          <cell r="AN499" t="str">
            <v/>
          </cell>
          <cell r="AO499" t="str">
            <v>x</v>
          </cell>
        </row>
        <row r="500">
          <cell r="B500" t="str">
            <v>SHRO100AGSG</v>
          </cell>
          <cell r="C500" t="str">
            <v>Rondec Anodized Aluminum</v>
          </cell>
          <cell r="D500" t="str">
            <v>RO100AGSG</v>
          </cell>
          <cell r="E500" t="str">
            <v>3/8" x 8'</v>
          </cell>
          <cell r="G500" t="str">
            <v>EA</v>
          </cell>
          <cell r="J500" t="str">
            <v>I</v>
          </cell>
          <cell r="K500">
            <v>0.64</v>
          </cell>
          <cell r="L500">
            <v>23.24</v>
          </cell>
          <cell r="M500">
            <v>0.55000000000000004</v>
          </cell>
          <cell r="N500">
            <v>10.457999999999998</v>
          </cell>
          <cell r="O500">
            <v>1.6400000000000001E-2</v>
          </cell>
          <cell r="P500">
            <v>0</v>
          </cell>
          <cell r="Q500">
            <v>0</v>
          </cell>
          <cell r="R500">
            <v>10.474399999999999</v>
          </cell>
          <cell r="S500">
            <v>1</v>
          </cell>
          <cell r="T500">
            <v>2.64</v>
          </cell>
          <cell r="U500">
            <v>27.65</v>
          </cell>
          <cell r="V500">
            <v>0</v>
          </cell>
          <cell r="X500">
            <v>27.65</v>
          </cell>
          <cell r="Y500">
            <v>0.31123458819661354</v>
          </cell>
          <cell r="Z500">
            <v>27.6</v>
          </cell>
          <cell r="AA500">
            <v>2E-3</v>
          </cell>
          <cell r="AB500" t="str">
            <v>YES</v>
          </cell>
          <cell r="AC500">
            <v>27.65</v>
          </cell>
          <cell r="AD500" t="str">
            <v>I</v>
          </cell>
          <cell r="AE500" t="e">
            <v>#N/A</v>
          </cell>
          <cell r="AF500" t="e">
            <v>#N/A</v>
          </cell>
          <cell r="AG500">
            <v>1</v>
          </cell>
          <cell r="AH500" t="e">
            <v>#N/A</v>
          </cell>
          <cell r="AI500">
            <v>0</v>
          </cell>
          <cell r="AJ500">
            <v>0</v>
          </cell>
          <cell r="AL500" t="e">
            <v>#N/A</v>
          </cell>
          <cell r="AM500" t="e">
            <v>#N/A</v>
          </cell>
          <cell r="AN500" t="str">
            <v/>
          </cell>
          <cell r="AO500" t="str">
            <v>x</v>
          </cell>
        </row>
        <row r="501">
          <cell r="B501" t="str">
            <v>SHRO125AGSG</v>
          </cell>
          <cell r="C501" t="str">
            <v>Rondec Anodized Aluminum</v>
          </cell>
          <cell r="D501" t="str">
            <v>RO125AGSG</v>
          </cell>
          <cell r="E501" t="str">
            <v>1/2" x 8'</v>
          </cell>
          <cell r="G501" t="str">
            <v>EA</v>
          </cell>
          <cell r="J501" t="str">
            <v>I</v>
          </cell>
          <cell r="K501">
            <v>0.8</v>
          </cell>
          <cell r="L501">
            <v>26.35</v>
          </cell>
          <cell r="M501">
            <v>0.55000000000000004</v>
          </cell>
          <cell r="N501">
            <v>11.8575</v>
          </cell>
          <cell r="O501">
            <v>1.8000000000000002E-2</v>
          </cell>
          <cell r="P501">
            <v>0</v>
          </cell>
          <cell r="Q501">
            <v>0</v>
          </cell>
          <cell r="R501">
            <v>11.875500000000001</v>
          </cell>
          <cell r="S501">
            <v>1</v>
          </cell>
          <cell r="T501">
            <v>2.64</v>
          </cell>
          <cell r="U501">
            <v>31.35</v>
          </cell>
          <cell r="V501">
            <v>0</v>
          </cell>
          <cell r="X501">
            <v>31.35</v>
          </cell>
          <cell r="Y501">
            <v>0.31126576772509795</v>
          </cell>
          <cell r="Z501">
            <v>31.3</v>
          </cell>
          <cell r="AA501">
            <v>2E-3</v>
          </cell>
          <cell r="AB501" t="str">
            <v>YES</v>
          </cell>
          <cell r="AC501">
            <v>31.35</v>
          </cell>
          <cell r="AD501" t="str">
            <v>I</v>
          </cell>
          <cell r="AE501" t="e">
            <v>#N/A</v>
          </cell>
          <cell r="AF501" t="e">
            <v>#N/A</v>
          </cell>
          <cell r="AG501">
            <v>1</v>
          </cell>
          <cell r="AH501" t="e">
            <v>#N/A</v>
          </cell>
          <cell r="AI501">
            <v>0</v>
          </cell>
          <cell r="AJ501">
            <v>0</v>
          </cell>
          <cell r="AL501" t="e">
            <v>#N/A</v>
          </cell>
          <cell r="AM501" t="e">
            <v>#N/A</v>
          </cell>
          <cell r="AN501" t="str">
            <v/>
          </cell>
          <cell r="AO501" t="str">
            <v>x</v>
          </cell>
        </row>
        <row r="502">
          <cell r="B502" t="str">
            <v>SHEVRO60AGSG</v>
          </cell>
          <cell r="C502" t="str">
            <v>Rondec Anodized Aluminum</v>
          </cell>
          <cell r="D502" t="str">
            <v>EV/RO60AGSG</v>
          </cell>
          <cell r="E502" t="str">
            <v>1/4"</v>
          </cell>
          <cell r="G502" t="str">
            <v>EA</v>
          </cell>
          <cell r="J502" t="str">
            <v>I</v>
          </cell>
          <cell r="K502">
            <v>0.01</v>
          </cell>
          <cell r="L502">
            <v>7.3</v>
          </cell>
          <cell r="M502">
            <v>0.55000000000000004</v>
          </cell>
          <cell r="N502">
            <v>3.2849999999999997</v>
          </cell>
          <cell r="O502">
            <v>1.01E-2</v>
          </cell>
          <cell r="P502">
            <v>0</v>
          </cell>
          <cell r="Q502">
            <v>0</v>
          </cell>
          <cell r="R502">
            <v>3.2950999999999997</v>
          </cell>
          <cell r="S502">
            <v>1</v>
          </cell>
          <cell r="T502">
            <v>2.64</v>
          </cell>
          <cell r="U502">
            <v>8.6999999999999993</v>
          </cell>
          <cell r="V502">
            <v>0</v>
          </cell>
          <cell r="X502">
            <v>8.6999999999999993</v>
          </cell>
          <cell r="Y502">
            <v>0.31136886102403349</v>
          </cell>
          <cell r="Z502">
            <v>8.6999999999999993</v>
          </cell>
          <cell r="AA502" t="str">
            <v/>
          </cell>
          <cell r="AB502" t="str">
            <v/>
          </cell>
          <cell r="AC502">
            <v>8.6999999999999993</v>
          </cell>
          <cell r="AD502" t="str">
            <v>I</v>
          </cell>
          <cell r="AE502" t="e">
            <v>#N/A</v>
          </cell>
          <cell r="AF502" t="e">
            <v>#N/A</v>
          </cell>
          <cell r="AG502">
            <v>1</v>
          </cell>
          <cell r="AH502" t="e">
            <v>#N/A</v>
          </cell>
          <cell r="AI502">
            <v>0</v>
          </cell>
          <cell r="AJ502">
            <v>0</v>
          </cell>
          <cell r="AL502" t="e">
            <v>#N/A</v>
          </cell>
          <cell r="AM502" t="e">
            <v>#N/A</v>
          </cell>
          <cell r="AN502" t="str">
            <v/>
          </cell>
          <cell r="AO502" t="str">
            <v>x</v>
          </cell>
        </row>
        <row r="503">
          <cell r="B503" t="str">
            <v>SHEVRO80AGSG</v>
          </cell>
          <cell r="C503" t="str">
            <v>Rondec Anodized Aluminum</v>
          </cell>
          <cell r="D503" t="str">
            <v>EV/RO80AGSG</v>
          </cell>
          <cell r="E503" t="str">
            <v>5/16"</v>
          </cell>
          <cell r="G503" t="str">
            <v>EA</v>
          </cell>
          <cell r="J503" t="str">
            <v>I</v>
          </cell>
          <cell r="K503">
            <v>0.01</v>
          </cell>
          <cell r="L503">
            <v>7.3</v>
          </cell>
          <cell r="M503">
            <v>0.55000000000000004</v>
          </cell>
          <cell r="N503">
            <v>3.2849999999999997</v>
          </cell>
          <cell r="O503">
            <v>1.01E-2</v>
          </cell>
          <cell r="P503">
            <v>0</v>
          </cell>
          <cell r="Q503">
            <v>0</v>
          </cell>
          <cell r="R503">
            <v>3.2950999999999997</v>
          </cell>
          <cell r="S503">
            <v>1</v>
          </cell>
          <cell r="T503">
            <v>2.64</v>
          </cell>
          <cell r="U503">
            <v>8.6999999999999993</v>
          </cell>
          <cell r="V503">
            <v>0</v>
          </cell>
          <cell r="X503">
            <v>8.6999999999999993</v>
          </cell>
          <cell r="Y503">
            <v>0.31136886102403349</v>
          </cell>
          <cell r="Z503">
            <v>8.6999999999999993</v>
          </cell>
          <cell r="AA503" t="str">
            <v/>
          </cell>
          <cell r="AB503" t="str">
            <v/>
          </cell>
          <cell r="AC503">
            <v>8.6999999999999993</v>
          </cell>
          <cell r="AD503" t="str">
            <v>I</v>
          </cell>
          <cell r="AE503" t="e">
            <v>#N/A</v>
          </cell>
          <cell r="AF503" t="e">
            <v>#N/A</v>
          </cell>
          <cell r="AG503">
            <v>1</v>
          </cell>
          <cell r="AH503" t="e">
            <v>#N/A</v>
          </cell>
          <cell r="AI503">
            <v>0</v>
          </cell>
          <cell r="AJ503">
            <v>0</v>
          </cell>
          <cell r="AL503" t="e">
            <v>#N/A</v>
          </cell>
          <cell r="AM503" t="e">
            <v>#N/A</v>
          </cell>
          <cell r="AN503" t="str">
            <v/>
          </cell>
          <cell r="AO503" t="str">
            <v>x</v>
          </cell>
        </row>
        <row r="504">
          <cell r="B504" t="str">
            <v>SHEVRO100AGSG</v>
          </cell>
          <cell r="C504" t="str">
            <v>Rondec Anodized Aluminum</v>
          </cell>
          <cell r="D504" t="str">
            <v>EV/RO100AGSG</v>
          </cell>
          <cell r="E504" t="str">
            <v>3/8"</v>
          </cell>
          <cell r="G504" t="str">
            <v>EA</v>
          </cell>
          <cell r="J504" t="str">
            <v>I</v>
          </cell>
          <cell r="K504">
            <v>0.01</v>
          </cell>
          <cell r="L504">
            <v>7.3</v>
          </cell>
          <cell r="M504">
            <v>0.55000000000000004</v>
          </cell>
          <cell r="N504">
            <v>3.2849999999999997</v>
          </cell>
          <cell r="O504">
            <v>1.01E-2</v>
          </cell>
          <cell r="P504">
            <v>0</v>
          </cell>
          <cell r="Q504">
            <v>0</v>
          </cell>
          <cell r="R504">
            <v>3.2950999999999997</v>
          </cell>
          <cell r="S504">
            <v>1</v>
          </cell>
          <cell r="T504">
            <v>2.64</v>
          </cell>
          <cell r="U504">
            <v>8.6999999999999993</v>
          </cell>
          <cell r="V504">
            <v>0</v>
          </cell>
          <cell r="X504">
            <v>8.6999999999999993</v>
          </cell>
          <cell r="Y504">
            <v>0.31136886102403349</v>
          </cell>
          <cell r="Z504">
            <v>8.6999999999999993</v>
          </cell>
          <cell r="AA504" t="str">
            <v/>
          </cell>
          <cell r="AB504" t="str">
            <v/>
          </cell>
          <cell r="AC504">
            <v>8.6999999999999993</v>
          </cell>
          <cell r="AD504" t="str">
            <v>I</v>
          </cell>
          <cell r="AE504" t="e">
            <v>#N/A</v>
          </cell>
          <cell r="AF504" t="e">
            <v>#N/A</v>
          </cell>
          <cell r="AG504">
            <v>1</v>
          </cell>
          <cell r="AH504" t="e">
            <v>#N/A</v>
          </cell>
          <cell r="AI504">
            <v>0</v>
          </cell>
          <cell r="AJ504">
            <v>0</v>
          </cell>
          <cell r="AL504" t="e">
            <v>#N/A</v>
          </cell>
          <cell r="AM504" t="e">
            <v>#N/A</v>
          </cell>
          <cell r="AN504" t="str">
            <v/>
          </cell>
          <cell r="AO504" t="str">
            <v>x</v>
          </cell>
        </row>
        <row r="505">
          <cell r="B505" t="str">
            <v>SHEVRO125AGSG</v>
          </cell>
          <cell r="C505" t="str">
            <v>Rondec Anodized Aluminum</v>
          </cell>
          <cell r="D505" t="str">
            <v>EV/RO125AGSG</v>
          </cell>
          <cell r="E505" t="str">
            <v>1/2"</v>
          </cell>
          <cell r="G505" t="str">
            <v>EA</v>
          </cell>
          <cell r="J505" t="str">
            <v>I</v>
          </cell>
          <cell r="K505">
            <v>0.02</v>
          </cell>
          <cell r="L505">
            <v>7.3</v>
          </cell>
          <cell r="M505">
            <v>0.55000000000000004</v>
          </cell>
          <cell r="N505">
            <v>3.2849999999999997</v>
          </cell>
          <cell r="O505">
            <v>1.0200000000000001E-2</v>
          </cell>
          <cell r="P505">
            <v>0</v>
          </cell>
          <cell r="Q505">
            <v>0</v>
          </cell>
          <cell r="R505">
            <v>3.2951999999999999</v>
          </cell>
          <cell r="S505">
            <v>1</v>
          </cell>
          <cell r="T505">
            <v>2.64</v>
          </cell>
          <cell r="U505">
            <v>8.6999999999999993</v>
          </cell>
          <cell r="V505">
            <v>0</v>
          </cell>
          <cell r="X505">
            <v>8.6999999999999993</v>
          </cell>
          <cell r="Y505">
            <v>0.31134796238244516</v>
          </cell>
          <cell r="Z505">
            <v>8.6999999999999993</v>
          </cell>
          <cell r="AA505" t="str">
            <v/>
          </cell>
          <cell r="AB505" t="str">
            <v/>
          </cell>
          <cell r="AC505">
            <v>8.6999999999999993</v>
          </cell>
          <cell r="AD505" t="str">
            <v>I</v>
          </cell>
          <cell r="AE505" t="e">
            <v>#N/A</v>
          </cell>
          <cell r="AF505" t="e">
            <v>#N/A</v>
          </cell>
          <cell r="AG505">
            <v>1</v>
          </cell>
          <cell r="AH505" t="e">
            <v>#N/A</v>
          </cell>
          <cell r="AI505">
            <v>0</v>
          </cell>
          <cell r="AJ505">
            <v>0</v>
          </cell>
          <cell r="AL505" t="e">
            <v>#N/A</v>
          </cell>
          <cell r="AM505" t="e">
            <v>#N/A</v>
          </cell>
          <cell r="AN505" t="str">
            <v/>
          </cell>
          <cell r="AO505" t="str">
            <v>x</v>
          </cell>
        </row>
        <row r="506">
          <cell r="B506" t="str">
            <v>SHIVRO60AGSG</v>
          </cell>
          <cell r="C506" t="str">
            <v>Rondec Anodized Aluminum</v>
          </cell>
          <cell r="D506" t="str">
            <v>IV/RO60AGSG</v>
          </cell>
          <cell r="E506" t="str">
            <v>1/4"</v>
          </cell>
          <cell r="G506" t="str">
            <v>EA</v>
          </cell>
          <cell r="J506" t="str">
            <v>I</v>
          </cell>
          <cell r="K506">
            <v>0.01</v>
          </cell>
          <cell r="L506">
            <v>7.3</v>
          </cell>
          <cell r="M506">
            <v>0.55000000000000004</v>
          </cell>
          <cell r="N506">
            <v>3.2849999999999997</v>
          </cell>
          <cell r="O506">
            <v>1.01E-2</v>
          </cell>
          <cell r="P506">
            <v>0</v>
          </cell>
          <cell r="Q506">
            <v>0</v>
          </cell>
          <cell r="R506">
            <v>3.2950999999999997</v>
          </cell>
          <cell r="S506">
            <v>1</v>
          </cell>
          <cell r="T506">
            <v>2.64</v>
          </cell>
          <cell r="U506">
            <v>8.6999999999999993</v>
          </cell>
          <cell r="V506">
            <v>0</v>
          </cell>
          <cell r="X506">
            <v>8.6999999999999993</v>
          </cell>
          <cell r="Y506">
            <v>0.31136886102403349</v>
          </cell>
          <cell r="Z506">
            <v>8.6999999999999993</v>
          </cell>
          <cell r="AA506" t="str">
            <v/>
          </cell>
          <cell r="AB506" t="str">
            <v/>
          </cell>
          <cell r="AC506">
            <v>8.6999999999999993</v>
          </cell>
          <cell r="AD506" t="str">
            <v>I</v>
          </cell>
          <cell r="AE506" t="e">
            <v>#N/A</v>
          </cell>
          <cell r="AF506" t="e">
            <v>#N/A</v>
          </cell>
          <cell r="AG506">
            <v>1</v>
          </cell>
          <cell r="AH506" t="e">
            <v>#N/A</v>
          </cell>
          <cell r="AI506">
            <v>0</v>
          </cell>
          <cell r="AJ506">
            <v>0</v>
          </cell>
          <cell r="AL506" t="e">
            <v>#N/A</v>
          </cell>
          <cell r="AM506" t="e">
            <v>#N/A</v>
          </cell>
          <cell r="AN506" t="str">
            <v/>
          </cell>
          <cell r="AO506" t="str">
            <v>x</v>
          </cell>
        </row>
        <row r="507">
          <cell r="B507" t="str">
            <v>SHIVRO80AGSG</v>
          </cell>
          <cell r="C507" t="str">
            <v>Rondec Anodized Aluminum</v>
          </cell>
          <cell r="D507" t="str">
            <v>IV/RO80AGSG</v>
          </cell>
          <cell r="E507" t="str">
            <v>5/16"</v>
          </cell>
          <cell r="G507" t="str">
            <v>EA</v>
          </cell>
          <cell r="J507" t="str">
            <v>I</v>
          </cell>
          <cell r="K507">
            <v>0.01</v>
          </cell>
          <cell r="L507">
            <v>7.3</v>
          </cell>
          <cell r="M507">
            <v>0.55000000000000004</v>
          </cell>
          <cell r="N507">
            <v>3.2849999999999997</v>
          </cell>
          <cell r="O507">
            <v>1.01E-2</v>
          </cell>
          <cell r="P507">
            <v>0</v>
          </cell>
          <cell r="Q507">
            <v>0</v>
          </cell>
          <cell r="R507">
            <v>3.2950999999999997</v>
          </cell>
          <cell r="S507">
            <v>1</v>
          </cell>
          <cell r="T507">
            <v>2.64</v>
          </cell>
          <cell r="U507">
            <v>8.6999999999999993</v>
          </cell>
          <cell r="V507">
            <v>0</v>
          </cell>
          <cell r="X507">
            <v>8.6999999999999993</v>
          </cell>
          <cell r="Y507">
            <v>0.31136886102403349</v>
          </cell>
          <cell r="Z507">
            <v>8.6999999999999993</v>
          </cell>
          <cell r="AA507" t="str">
            <v/>
          </cell>
          <cell r="AB507" t="str">
            <v/>
          </cell>
          <cell r="AC507">
            <v>8.6999999999999993</v>
          </cell>
          <cell r="AD507" t="str">
            <v>I</v>
          </cell>
          <cell r="AE507" t="e">
            <v>#N/A</v>
          </cell>
          <cell r="AF507" t="e">
            <v>#N/A</v>
          </cell>
          <cell r="AG507">
            <v>1</v>
          </cell>
          <cell r="AH507" t="e">
            <v>#N/A</v>
          </cell>
          <cell r="AI507">
            <v>0</v>
          </cell>
          <cell r="AJ507">
            <v>0</v>
          </cell>
          <cell r="AL507" t="e">
            <v>#N/A</v>
          </cell>
          <cell r="AM507" t="e">
            <v>#N/A</v>
          </cell>
          <cell r="AN507" t="str">
            <v/>
          </cell>
          <cell r="AO507" t="str">
            <v>x</v>
          </cell>
        </row>
        <row r="508">
          <cell r="B508" t="str">
            <v>SHIVRO100AGSG</v>
          </cell>
          <cell r="C508" t="str">
            <v>Rondec Anodized Aluminum</v>
          </cell>
          <cell r="D508" t="str">
            <v>IV/RO100AGSG</v>
          </cell>
          <cell r="E508" t="str">
            <v>3/8"</v>
          </cell>
          <cell r="G508" t="str">
            <v>EA</v>
          </cell>
          <cell r="J508" t="str">
            <v>I</v>
          </cell>
          <cell r="K508">
            <v>0.01</v>
          </cell>
          <cell r="L508">
            <v>7.3</v>
          </cell>
          <cell r="M508">
            <v>0.55000000000000004</v>
          </cell>
          <cell r="N508">
            <v>3.2849999999999997</v>
          </cell>
          <cell r="O508">
            <v>1.01E-2</v>
          </cell>
          <cell r="P508">
            <v>0</v>
          </cell>
          <cell r="Q508">
            <v>0</v>
          </cell>
          <cell r="R508">
            <v>3.2950999999999997</v>
          </cell>
          <cell r="S508">
            <v>1</v>
          </cell>
          <cell r="T508">
            <v>2.64</v>
          </cell>
          <cell r="U508">
            <v>8.6999999999999993</v>
          </cell>
          <cell r="V508">
            <v>0</v>
          </cell>
          <cell r="X508">
            <v>8.6999999999999993</v>
          </cell>
          <cell r="Y508">
            <v>0.31136886102403349</v>
          </cell>
          <cell r="Z508">
            <v>8.6999999999999993</v>
          </cell>
          <cell r="AA508" t="str">
            <v/>
          </cell>
          <cell r="AB508" t="str">
            <v/>
          </cell>
          <cell r="AC508">
            <v>8.6999999999999993</v>
          </cell>
          <cell r="AD508" t="str">
            <v>I</v>
          </cell>
          <cell r="AE508" t="e">
            <v>#N/A</v>
          </cell>
          <cell r="AF508" t="e">
            <v>#N/A</v>
          </cell>
          <cell r="AG508">
            <v>1</v>
          </cell>
          <cell r="AH508" t="e">
            <v>#N/A</v>
          </cell>
          <cell r="AI508">
            <v>0</v>
          </cell>
          <cell r="AJ508">
            <v>0</v>
          </cell>
          <cell r="AL508" t="e">
            <v>#N/A</v>
          </cell>
          <cell r="AM508" t="e">
            <v>#N/A</v>
          </cell>
          <cell r="AN508" t="str">
            <v/>
          </cell>
          <cell r="AO508" t="str">
            <v>x</v>
          </cell>
        </row>
        <row r="509">
          <cell r="B509" t="str">
            <v>SHIVRO125AGSG</v>
          </cell>
          <cell r="C509" t="str">
            <v>Rondec Anodized Aluminum</v>
          </cell>
          <cell r="D509" t="str">
            <v>IV/RO125AGSG</v>
          </cell>
          <cell r="E509" t="str">
            <v>1/2"</v>
          </cell>
          <cell r="G509" t="str">
            <v>EA</v>
          </cell>
          <cell r="J509" t="str">
            <v>I</v>
          </cell>
          <cell r="K509">
            <v>0.03</v>
          </cell>
          <cell r="L509">
            <v>7.3</v>
          </cell>
          <cell r="M509">
            <v>0.55000000000000004</v>
          </cell>
          <cell r="N509">
            <v>3.2849999999999997</v>
          </cell>
          <cell r="O509">
            <v>1.03E-2</v>
          </cell>
          <cell r="P509">
            <v>0</v>
          </cell>
          <cell r="Q509">
            <v>0</v>
          </cell>
          <cell r="R509">
            <v>3.2952999999999997</v>
          </cell>
          <cell r="S509">
            <v>1</v>
          </cell>
          <cell r="T509">
            <v>2.64</v>
          </cell>
          <cell r="U509">
            <v>8.6999999999999993</v>
          </cell>
          <cell r="V509">
            <v>0</v>
          </cell>
          <cell r="X509">
            <v>8.6999999999999993</v>
          </cell>
          <cell r="Y509">
            <v>0.31132706374085695</v>
          </cell>
          <cell r="Z509">
            <v>8.6999999999999993</v>
          </cell>
          <cell r="AA509" t="str">
            <v/>
          </cell>
          <cell r="AB509" t="str">
            <v/>
          </cell>
          <cell r="AC509">
            <v>8.6999999999999993</v>
          </cell>
          <cell r="AD509" t="str">
            <v>I</v>
          </cell>
          <cell r="AE509" t="e">
            <v>#N/A</v>
          </cell>
          <cell r="AF509" t="e">
            <v>#N/A</v>
          </cell>
          <cell r="AG509">
            <v>1</v>
          </cell>
          <cell r="AH509" t="e">
            <v>#N/A</v>
          </cell>
          <cell r="AI509">
            <v>0</v>
          </cell>
          <cell r="AJ509">
            <v>0</v>
          </cell>
          <cell r="AL509" t="e">
            <v>#N/A</v>
          </cell>
          <cell r="AM509" t="e">
            <v>#N/A</v>
          </cell>
          <cell r="AN509" t="str">
            <v/>
          </cell>
          <cell r="AO509" t="str">
            <v>x</v>
          </cell>
        </row>
        <row r="510">
          <cell r="B510" t="str">
            <v>SHE2LRO80AGSG</v>
          </cell>
          <cell r="C510" t="str">
            <v>Rondec Anodized Aluminum</v>
          </cell>
          <cell r="D510" t="str">
            <v>E2L/RO80AGSG</v>
          </cell>
          <cell r="E510" t="str">
            <v>5/16"</v>
          </cell>
          <cell r="G510" t="str">
            <v>EA</v>
          </cell>
          <cell r="J510" t="str">
            <v>I</v>
          </cell>
          <cell r="K510">
            <v>0.08</v>
          </cell>
          <cell r="L510">
            <v>12.83</v>
          </cell>
          <cell r="M510">
            <v>0.55000000000000004</v>
          </cell>
          <cell r="N510">
            <v>5.7734999999999994</v>
          </cell>
          <cell r="O510">
            <v>1.0800000000000001E-2</v>
          </cell>
          <cell r="P510">
            <v>0</v>
          </cell>
          <cell r="Q510">
            <v>0</v>
          </cell>
          <cell r="R510">
            <v>5.7842999999999991</v>
          </cell>
          <cell r="S510">
            <v>1</v>
          </cell>
          <cell r="T510">
            <v>2.64</v>
          </cell>
          <cell r="U510">
            <v>15.27</v>
          </cell>
          <cell r="V510">
            <v>3.0000000000001137E-2</v>
          </cell>
          <cell r="X510">
            <v>15.3</v>
          </cell>
          <cell r="Y510">
            <v>0.31262032085561514</v>
          </cell>
          <cell r="Z510">
            <v>15.25</v>
          </cell>
          <cell r="AA510">
            <v>3.0000000000000001E-3</v>
          </cell>
          <cell r="AB510" t="str">
            <v>YES</v>
          </cell>
          <cell r="AC510">
            <v>15.3</v>
          </cell>
          <cell r="AD510" t="str">
            <v>I</v>
          </cell>
          <cell r="AE510" t="e">
            <v>#N/A</v>
          </cell>
          <cell r="AF510" t="e">
            <v>#N/A</v>
          </cell>
          <cell r="AG510">
            <v>1</v>
          </cell>
          <cell r="AH510" t="e">
            <v>#N/A</v>
          </cell>
          <cell r="AI510">
            <v>0</v>
          </cell>
          <cell r="AJ510">
            <v>0</v>
          </cell>
          <cell r="AL510" t="e">
            <v>#N/A</v>
          </cell>
          <cell r="AM510" t="e">
            <v>#N/A</v>
          </cell>
          <cell r="AN510" t="str">
            <v/>
          </cell>
          <cell r="AO510" t="str">
            <v>x</v>
          </cell>
        </row>
        <row r="511">
          <cell r="B511" t="str">
            <v>SHE2LRO100AGSG</v>
          </cell>
          <cell r="C511" t="str">
            <v>Rondec Anodized Aluminum</v>
          </cell>
          <cell r="D511" t="str">
            <v>E2L/RO100AGSG</v>
          </cell>
          <cell r="E511" t="str">
            <v>3/8"</v>
          </cell>
          <cell r="G511" t="str">
            <v>EA</v>
          </cell>
          <cell r="J511" t="str">
            <v>I</v>
          </cell>
          <cell r="K511">
            <v>0.08</v>
          </cell>
          <cell r="L511">
            <v>12.83</v>
          </cell>
          <cell r="M511">
            <v>0.55000000000000004</v>
          </cell>
          <cell r="N511">
            <v>5.7734999999999994</v>
          </cell>
          <cell r="O511">
            <v>1.0800000000000001E-2</v>
          </cell>
          <cell r="P511">
            <v>0</v>
          </cell>
          <cell r="Q511">
            <v>0</v>
          </cell>
          <cell r="R511">
            <v>5.7842999999999991</v>
          </cell>
          <cell r="S511">
            <v>1</v>
          </cell>
          <cell r="T511">
            <v>2.64</v>
          </cell>
          <cell r="U511">
            <v>15.27</v>
          </cell>
          <cell r="V511">
            <v>3.0000000000001137E-2</v>
          </cell>
          <cell r="X511">
            <v>15.3</v>
          </cell>
          <cell r="Y511">
            <v>0.31262032085561514</v>
          </cell>
          <cell r="Z511">
            <v>15.25</v>
          </cell>
          <cell r="AA511">
            <v>3.0000000000000001E-3</v>
          </cell>
          <cell r="AB511" t="str">
            <v>YES</v>
          </cell>
          <cell r="AC511">
            <v>15.3</v>
          </cell>
          <cell r="AD511" t="str">
            <v>I</v>
          </cell>
          <cell r="AE511" t="e">
            <v>#N/A</v>
          </cell>
          <cell r="AF511" t="e">
            <v>#N/A</v>
          </cell>
          <cell r="AG511">
            <v>1</v>
          </cell>
          <cell r="AH511" t="e">
            <v>#N/A</v>
          </cell>
          <cell r="AI511">
            <v>0</v>
          </cell>
          <cell r="AJ511">
            <v>0</v>
          </cell>
          <cell r="AL511" t="e">
            <v>#N/A</v>
          </cell>
          <cell r="AM511" t="e">
            <v>#N/A</v>
          </cell>
          <cell r="AN511" t="str">
            <v/>
          </cell>
          <cell r="AO511" t="str">
            <v>x</v>
          </cell>
        </row>
        <row r="512">
          <cell r="B512" t="str">
            <v>SHE2LRO125AGSG</v>
          </cell>
          <cell r="C512" t="str">
            <v>Rondec Anodized Aluminum</v>
          </cell>
          <cell r="D512" t="str">
            <v>E2L/RO125AGSG</v>
          </cell>
          <cell r="E512" t="str">
            <v>1/2"</v>
          </cell>
          <cell r="G512" t="str">
            <v>EA</v>
          </cell>
          <cell r="J512" t="str">
            <v>I</v>
          </cell>
          <cell r="K512">
            <v>0.08</v>
          </cell>
          <cell r="L512">
            <v>12.83</v>
          </cell>
          <cell r="M512">
            <v>0.55000000000000004</v>
          </cell>
          <cell r="N512">
            <v>5.7734999999999994</v>
          </cell>
          <cell r="O512">
            <v>1.0800000000000001E-2</v>
          </cell>
          <cell r="P512">
            <v>0</v>
          </cell>
          <cell r="Q512">
            <v>0</v>
          </cell>
          <cell r="R512">
            <v>5.7842999999999991</v>
          </cell>
          <cell r="S512">
            <v>1</v>
          </cell>
          <cell r="T512">
            <v>2.64</v>
          </cell>
          <cell r="U512">
            <v>15.27</v>
          </cell>
          <cell r="V512">
            <v>3.0000000000001137E-2</v>
          </cell>
          <cell r="X512">
            <v>15.3</v>
          </cell>
          <cell r="Y512">
            <v>0.31262032085561514</v>
          </cell>
          <cell r="Z512">
            <v>15.25</v>
          </cell>
          <cell r="AA512">
            <v>3.0000000000000001E-3</v>
          </cell>
          <cell r="AB512" t="str">
            <v>YES</v>
          </cell>
          <cell r="AC512">
            <v>15.3</v>
          </cell>
          <cell r="AD512" t="str">
            <v>I</v>
          </cell>
          <cell r="AE512" t="e">
            <v>#N/A</v>
          </cell>
          <cell r="AF512" t="e">
            <v>#N/A</v>
          </cell>
          <cell r="AG512">
            <v>1</v>
          </cell>
          <cell r="AH512" t="e">
            <v>#N/A</v>
          </cell>
          <cell r="AI512">
            <v>0</v>
          </cell>
          <cell r="AJ512">
            <v>0</v>
          </cell>
          <cell r="AL512" t="e">
            <v>#N/A</v>
          </cell>
          <cell r="AM512" t="e">
            <v>#N/A</v>
          </cell>
          <cell r="AN512" t="str">
            <v/>
          </cell>
          <cell r="AO512" t="str">
            <v>x</v>
          </cell>
        </row>
        <row r="513">
          <cell r="B513" t="str">
            <v>SHI2LRO80AGSG</v>
          </cell>
          <cell r="C513" t="str">
            <v>Rondec Anodized Aluminum</v>
          </cell>
          <cell r="D513" t="str">
            <v>I2L/RO80AGSG</v>
          </cell>
          <cell r="E513" t="str">
            <v>5/16"</v>
          </cell>
          <cell r="G513" t="str">
            <v>EA</v>
          </cell>
          <cell r="J513" t="str">
            <v>I</v>
          </cell>
          <cell r="K513">
            <v>0.04</v>
          </cell>
          <cell r="L513">
            <v>12.83</v>
          </cell>
          <cell r="M513">
            <v>0.55000000000000004</v>
          </cell>
          <cell r="N513">
            <v>5.7734999999999994</v>
          </cell>
          <cell r="O513">
            <v>1.04E-2</v>
          </cell>
          <cell r="P513">
            <v>0</v>
          </cell>
          <cell r="Q513">
            <v>0</v>
          </cell>
          <cell r="R513">
            <v>5.7838999999999992</v>
          </cell>
          <cell r="S513">
            <v>1</v>
          </cell>
          <cell r="T513">
            <v>2.64</v>
          </cell>
          <cell r="U513">
            <v>15.27</v>
          </cell>
          <cell r="V513">
            <v>3.0000000000001137E-2</v>
          </cell>
          <cell r="X513">
            <v>15.3</v>
          </cell>
          <cell r="Y513">
            <v>0.31266785502079636</v>
          </cell>
          <cell r="Z513">
            <v>15.25</v>
          </cell>
          <cell r="AA513">
            <v>3.0000000000000001E-3</v>
          </cell>
          <cell r="AB513" t="str">
            <v>YES</v>
          </cell>
          <cell r="AC513">
            <v>15.3</v>
          </cell>
          <cell r="AD513" t="str">
            <v>I</v>
          </cell>
          <cell r="AE513" t="e">
            <v>#N/A</v>
          </cell>
          <cell r="AF513" t="e">
            <v>#N/A</v>
          </cell>
          <cell r="AG513">
            <v>1</v>
          </cell>
          <cell r="AH513" t="e">
            <v>#N/A</v>
          </cell>
          <cell r="AI513">
            <v>0</v>
          </cell>
          <cell r="AJ513">
            <v>0</v>
          </cell>
          <cell r="AL513" t="e">
            <v>#N/A</v>
          </cell>
          <cell r="AM513" t="e">
            <v>#N/A</v>
          </cell>
          <cell r="AN513" t="str">
            <v/>
          </cell>
          <cell r="AO513" t="str">
            <v>x</v>
          </cell>
        </row>
        <row r="514">
          <cell r="B514" t="str">
            <v>SHI2LRO100AGSG</v>
          </cell>
          <cell r="C514" t="str">
            <v>Rondec Anodized Aluminum</v>
          </cell>
          <cell r="D514" t="str">
            <v>I2L/RO100AGSG</v>
          </cell>
          <cell r="E514" t="str">
            <v>3/8"</v>
          </cell>
          <cell r="G514" t="str">
            <v>EA</v>
          </cell>
          <cell r="J514" t="str">
            <v>I</v>
          </cell>
          <cell r="K514">
            <v>0.04</v>
          </cell>
          <cell r="L514">
            <v>12.83</v>
          </cell>
          <cell r="M514">
            <v>0.55000000000000004</v>
          </cell>
          <cell r="N514">
            <v>5.7734999999999994</v>
          </cell>
          <cell r="O514">
            <v>1.04E-2</v>
          </cell>
          <cell r="P514">
            <v>0</v>
          </cell>
          <cell r="Q514">
            <v>0</v>
          </cell>
          <cell r="R514">
            <v>5.7838999999999992</v>
          </cell>
          <cell r="S514">
            <v>1</v>
          </cell>
          <cell r="T514">
            <v>2.64</v>
          </cell>
          <cell r="U514">
            <v>15.27</v>
          </cell>
          <cell r="V514">
            <v>3.0000000000001137E-2</v>
          </cell>
          <cell r="X514">
            <v>15.3</v>
          </cell>
          <cell r="Y514">
            <v>0.31266785502079636</v>
          </cell>
          <cell r="Z514">
            <v>15.25</v>
          </cell>
          <cell r="AA514">
            <v>3.0000000000000001E-3</v>
          </cell>
          <cell r="AB514" t="str">
            <v>YES</v>
          </cell>
          <cell r="AC514">
            <v>15.3</v>
          </cell>
          <cell r="AD514" t="str">
            <v>I</v>
          </cell>
          <cell r="AE514" t="e">
            <v>#N/A</v>
          </cell>
          <cell r="AF514" t="e">
            <v>#N/A</v>
          </cell>
          <cell r="AG514">
            <v>1</v>
          </cell>
          <cell r="AH514" t="e">
            <v>#N/A</v>
          </cell>
          <cell r="AI514">
            <v>0</v>
          </cell>
          <cell r="AJ514">
            <v>0</v>
          </cell>
          <cell r="AL514" t="e">
            <v>#N/A</v>
          </cell>
          <cell r="AM514" t="e">
            <v>#N/A</v>
          </cell>
          <cell r="AN514" t="str">
            <v/>
          </cell>
          <cell r="AO514" t="str">
            <v>x</v>
          </cell>
        </row>
        <row r="515">
          <cell r="B515" t="str">
            <v>SHI2LRO125AGSG</v>
          </cell>
          <cell r="C515" t="str">
            <v>Rondec Anodized Aluminum</v>
          </cell>
          <cell r="D515" t="str">
            <v>I2L/RO125AGSG</v>
          </cell>
          <cell r="E515" t="str">
            <v>1/2"</v>
          </cell>
          <cell r="G515" t="str">
            <v>EA</v>
          </cell>
          <cell r="J515" t="str">
            <v>I</v>
          </cell>
          <cell r="K515">
            <v>0.04</v>
          </cell>
          <cell r="L515">
            <v>12.83</v>
          </cell>
          <cell r="M515">
            <v>0.55000000000000004</v>
          </cell>
          <cell r="N515">
            <v>5.7734999999999994</v>
          </cell>
          <cell r="O515">
            <v>1.04E-2</v>
          </cell>
          <cell r="P515">
            <v>0</v>
          </cell>
          <cell r="Q515">
            <v>0</v>
          </cell>
          <cell r="R515">
            <v>5.7838999999999992</v>
          </cell>
          <cell r="S515">
            <v>1</v>
          </cell>
          <cell r="T515">
            <v>2.64</v>
          </cell>
          <cell r="U515">
            <v>15.27</v>
          </cell>
          <cell r="V515">
            <v>3.0000000000001137E-2</v>
          </cell>
          <cell r="X515">
            <v>15.3</v>
          </cell>
          <cell r="Y515">
            <v>0.31266785502079636</v>
          </cell>
          <cell r="Z515">
            <v>15.25</v>
          </cell>
          <cell r="AA515">
            <v>3.0000000000000001E-3</v>
          </cell>
          <cell r="AB515" t="str">
            <v>YES</v>
          </cell>
          <cell r="AC515">
            <v>15.3</v>
          </cell>
          <cell r="AD515" t="str">
            <v>I</v>
          </cell>
          <cell r="AE515" t="e">
            <v>#N/A</v>
          </cell>
          <cell r="AF515" t="e">
            <v>#N/A</v>
          </cell>
          <cell r="AG515">
            <v>1</v>
          </cell>
          <cell r="AH515" t="e">
            <v>#N/A</v>
          </cell>
          <cell r="AI515">
            <v>0</v>
          </cell>
          <cell r="AJ515">
            <v>0</v>
          </cell>
          <cell r="AL515" t="e">
            <v>#N/A</v>
          </cell>
          <cell r="AM515" t="e">
            <v>#N/A</v>
          </cell>
          <cell r="AN515" t="str">
            <v/>
          </cell>
          <cell r="AO515" t="str">
            <v>x</v>
          </cell>
        </row>
        <row r="516">
          <cell r="B516" t="str">
            <v>SHRO60AGSB</v>
          </cell>
          <cell r="C516" t="str">
            <v>Rondec Anodized Aluminum</v>
          </cell>
          <cell r="D516" t="str">
            <v>RO60AGSB</v>
          </cell>
          <cell r="E516" t="str">
            <v>1/4" x 8'</v>
          </cell>
          <cell r="G516" t="str">
            <v>EA</v>
          </cell>
          <cell r="J516" t="str">
            <v>I</v>
          </cell>
          <cell r="K516">
            <v>0.43</v>
          </cell>
          <cell r="L516">
            <v>19.62</v>
          </cell>
          <cell r="M516">
            <v>0.55000000000000004</v>
          </cell>
          <cell r="N516">
            <v>8.8289999999999988</v>
          </cell>
          <cell r="O516">
            <v>1.43E-2</v>
          </cell>
          <cell r="P516">
            <v>0</v>
          </cell>
          <cell r="Q516">
            <v>0</v>
          </cell>
          <cell r="R516">
            <v>8.8432999999999993</v>
          </cell>
          <cell r="S516">
            <v>1</v>
          </cell>
          <cell r="T516">
            <v>2.64</v>
          </cell>
          <cell r="U516">
            <v>23.35</v>
          </cell>
          <cell r="V516">
            <v>0</v>
          </cell>
          <cell r="X516">
            <v>23.35</v>
          </cell>
          <cell r="Y516">
            <v>0.31140354292388567</v>
          </cell>
          <cell r="Z516">
            <v>23.3</v>
          </cell>
          <cell r="AA516">
            <v>2E-3</v>
          </cell>
          <cell r="AB516" t="str">
            <v>YES</v>
          </cell>
          <cell r="AC516">
            <v>23.35</v>
          </cell>
          <cell r="AD516" t="str">
            <v>I</v>
          </cell>
          <cell r="AE516" t="e">
            <v>#N/A</v>
          </cell>
          <cell r="AF516" t="e">
            <v>#N/A</v>
          </cell>
          <cell r="AG516">
            <v>1</v>
          </cell>
          <cell r="AH516" t="e">
            <v>#N/A</v>
          </cell>
          <cell r="AI516">
            <v>0</v>
          </cell>
          <cell r="AJ516">
            <v>0</v>
          </cell>
          <cell r="AL516" t="e">
            <v>#N/A</v>
          </cell>
          <cell r="AM516" t="e">
            <v>#N/A</v>
          </cell>
          <cell r="AN516" t="str">
            <v/>
          </cell>
          <cell r="AO516" t="str">
            <v>x</v>
          </cell>
        </row>
        <row r="517">
          <cell r="B517" t="str">
            <v>SHRO80AGSB</v>
          </cell>
          <cell r="C517" t="str">
            <v>Rondec Anodized Aluminum</v>
          </cell>
          <cell r="D517" t="str">
            <v>RO80AGSB</v>
          </cell>
          <cell r="E517" t="str">
            <v>5/16" x 8'</v>
          </cell>
          <cell r="G517" t="str">
            <v>EA</v>
          </cell>
          <cell r="J517" t="str">
            <v>I</v>
          </cell>
          <cell r="K517">
            <v>0.56000000000000005</v>
          </cell>
          <cell r="L517">
            <v>21.69</v>
          </cell>
          <cell r="M517">
            <v>0.55000000000000004</v>
          </cell>
          <cell r="N517">
            <v>9.7605000000000004</v>
          </cell>
          <cell r="O517">
            <v>1.5600000000000001E-2</v>
          </cell>
          <cell r="P517">
            <v>0</v>
          </cell>
          <cell r="Q517">
            <v>0</v>
          </cell>
          <cell r="R517">
            <v>9.7760999999999996</v>
          </cell>
          <cell r="S517">
            <v>1</v>
          </cell>
          <cell r="T517">
            <v>2.64</v>
          </cell>
          <cell r="U517">
            <v>25.81</v>
          </cell>
          <cell r="V517">
            <v>-0.01</v>
          </cell>
          <cell r="X517">
            <v>25.8</v>
          </cell>
          <cell r="Y517">
            <v>0.31105708245243135</v>
          </cell>
          <cell r="Z517">
            <v>25.8</v>
          </cell>
          <cell r="AA517" t="str">
            <v/>
          </cell>
          <cell r="AB517" t="str">
            <v/>
          </cell>
          <cell r="AC517">
            <v>25.8</v>
          </cell>
          <cell r="AD517" t="str">
            <v>I</v>
          </cell>
          <cell r="AE517" t="e">
            <v>#N/A</v>
          </cell>
          <cell r="AF517" t="e">
            <v>#N/A</v>
          </cell>
          <cell r="AG517">
            <v>1</v>
          </cell>
          <cell r="AH517" t="e">
            <v>#N/A</v>
          </cell>
          <cell r="AI517">
            <v>0</v>
          </cell>
          <cell r="AJ517">
            <v>0</v>
          </cell>
          <cell r="AL517" t="e">
            <v>#N/A</v>
          </cell>
          <cell r="AM517" t="e">
            <v>#N/A</v>
          </cell>
          <cell r="AN517" t="str">
            <v/>
          </cell>
          <cell r="AO517" t="str">
            <v>x</v>
          </cell>
        </row>
        <row r="518">
          <cell r="B518" t="str">
            <v>SHRO100AGSB</v>
          </cell>
          <cell r="C518" t="str">
            <v>Rondec Anodized Aluminum</v>
          </cell>
          <cell r="D518" t="str">
            <v>RO100AGSB</v>
          </cell>
          <cell r="E518" t="str">
            <v>3/8" x 8'</v>
          </cell>
          <cell r="G518" t="str">
            <v>EA</v>
          </cell>
          <cell r="J518" t="str">
            <v>I</v>
          </cell>
          <cell r="K518">
            <v>0.63</v>
          </cell>
          <cell r="L518">
            <v>24.28</v>
          </cell>
          <cell r="M518">
            <v>0.55000000000000004</v>
          </cell>
          <cell r="N518">
            <v>10.926</v>
          </cell>
          <cell r="O518">
            <v>1.6300000000000002E-2</v>
          </cell>
          <cell r="P518">
            <v>0</v>
          </cell>
          <cell r="Q518">
            <v>0</v>
          </cell>
          <cell r="R518">
            <v>10.942299999999999</v>
          </cell>
          <cell r="S518">
            <v>1</v>
          </cell>
          <cell r="T518">
            <v>2.64</v>
          </cell>
          <cell r="U518">
            <v>28.89</v>
          </cell>
          <cell r="V518">
            <v>1.0000000000005116E-2</v>
          </cell>
          <cell r="X518">
            <v>28.9</v>
          </cell>
          <cell r="Y518">
            <v>0.31158854985844614</v>
          </cell>
          <cell r="Z518">
            <v>28.85</v>
          </cell>
          <cell r="AA518">
            <v>2E-3</v>
          </cell>
          <cell r="AB518" t="str">
            <v>YES</v>
          </cell>
          <cell r="AC518">
            <v>28.9</v>
          </cell>
          <cell r="AD518" t="str">
            <v>I</v>
          </cell>
          <cell r="AE518" t="e">
            <v>#N/A</v>
          </cell>
          <cell r="AF518" t="e">
            <v>#N/A</v>
          </cell>
          <cell r="AG518">
            <v>1</v>
          </cell>
          <cell r="AH518" t="e">
            <v>#N/A</v>
          </cell>
          <cell r="AI518">
            <v>0</v>
          </cell>
          <cell r="AJ518">
            <v>0</v>
          </cell>
          <cell r="AL518" t="e">
            <v>#N/A</v>
          </cell>
          <cell r="AM518" t="e">
            <v>#N/A</v>
          </cell>
          <cell r="AN518" t="str">
            <v/>
          </cell>
          <cell r="AO518" t="str">
            <v>x</v>
          </cell>
        </row>
        <row r="519">
          <cell r="B519" t="str">
            <v>SHRO125AGSB</v>
          </cell>
          <cell r="C519" t="str">
            <v>Rondec Anodized Aluminum</v>
          </cell>
          <cell r="D519" t="str">
            <v>RO125AGSB</v>
          </cell>
          <cell r="E519" t="str">
            <v>1/2" x 8'</v>
          </cell>
          <cell r="G519" t="str">
            <v>EA</v>
          </cell>
          <cell r="J519" t="str">
            <v>I</v>
          </cell>
          <cell r="K519">
            <v>0.68</v>
          </cell>
          <cell r="L519">
            <v>26.85</v>
          </cell>
          <cell r="M519">
            <v>0.55000000000000004</v>
          </cell>
          <cell r="N519">
            <v>12.0825</v>
          </cell>
          <cell r="O519">
            <v>1.6800000000000002E-2</v>
          </cell>
          <cell r="P519">
            <v>0</v>
          </cell>
          <cell r="Q519">
            <v>0</v>
          </cell>
          <cell r="R519">
            <v>12.099299999999999</v>
          </cell>
          <cell r="S519">
            <v>1</v>
          </cell>
          <cell r="T519">
            <v>2.64</v>
          </cell>
          <cell r="U519">
            <v>31.94</v>
          </cell>
          <cell r="V519">
            <v>0.01</v>
          </cell>
          <cell r="X519">
            <v>31.95</v>
          </cell>
          <cell r="Y519">
            <v>0.31146393512590703</v>
          </cell>
          <cell r="Z519">
            <v>31.9</v>
          </cell>
          <cell r="AA519">
            <v>2E-3</v>
          </cell>
          <cell r="AB519" t="str">
            <v>YES</v>
          </cell>
          <cell r="AC519">
            <v>31.95</v>
          </cell>
          <cell r="AD519" t="str">
            <v>I</v>
          </cell>
          <cell r="AE519" t="e">
            <v>#N/A</v>
          </cell>
          <cell r="AF519" t="e">
            <v>#N/A</v>
          </cell>
          <cell r="AG519">
            <v>1</v>
          </cell>
          <cell r="AH519" t="e">
            <v>#N/A</v>
          </cell>
          <cell r="AI519">
            <v>0</v>
          </cell>
          <cell r="AJ519">
            <v>0</v>
          </cell>
          <cell r="AL519" t="e">
            <v>#N/A</v>
          </cell>
          <cell r="AM519" t="e">
            <v>#N/A</v>
          </cell>
          <cell r="AN519" t="str">
            <v/>
          </cell>
          <cell r="AO519" t="str">
            <v>x</v>
          </cell>
        </row>
        <row r="520">
          <cell r="B520" t="str">
            <v>SHEVRO60AGSB</v>
          </cell>
          <cell r="C520" t="str">
            <v>Rondec Anodized Aluminum</v>
          </cell>
          <cell r="D520" t="str">
            <v>EV/RO60AGSB</v>
          </cell>
          <cell r="E520" t="str">
            <v>1/4"</v>
          </cell>
          <cell r="G520" t="str">
            <v>EA</v>
          </cell>
          <cell r="J520" t="str">
            <v>I</v>
          </cell>
          <cell r="K520">
            <v>0.01</v>
          </cell>
          <cell r="L520">
            <v>11.16</v>
          </cell>
          <cell r="M520">
            <v>0.55000000000000004</v>
          </cell>
          <cell r="N520">
            <v>5.0219999999999994</v>
          </cell>
          <cell r="O520">
            <v>1.01E-2</v>
          </cell>
          <cell r="P520">
            <v>0</v>
          </cell>
          <cell r="Q520">
            <v>0</v>
          </cell>
          <cell r="R520">
            <v>5.0320999999999998</v>
          </cell>
          <cell r="S520">
            <v>1</v>
          </cell>
          <cell r="T520">
            <v>2.64</v>
          </cell>
          <cell r="U520">
            <v>13.28</v>
          </cell>
          <cell r="V520">
            <v>2.0000000000003126E-2</v>
          </cell>
          <cell r="X520">
            <v>13.3</v>
          </cell>
          <cell r="Y520">
            <v>0.31208475734791541</v>
          </cell>
          <cell r="Z520">
            <v>13.25</v>
          </cell>
          <cell r="AA520">
            <v>4.0000000000000001E-3</v>
          </cell>
          <cell r="AB520" t="str">
            <v>YES</v>
          </cell>
          <cell r="AC520">
            <v>13.3</v>
          </cell>
          <cell r="AD520" t="str">
            <v>I</v>
          </cell>
          <cell r="AE520" t="e">
            <v>#N/A</v>
          </cell>
          <cell r="AF520" t="e">
            <v>#N/A</v>
          </cell>
          <cell r="AG520">
            <v>1</v>
          </cell>
          <cell r="AH520" t="e">
            <v>#N/A</v>
          </cell>
          <cell r="AI520">
            <v>0</v>
          </cell>
          <cell r="AJ520">
            <v>0</v>
          </cell>
          <cell r="AL520" t="e">
            <v>#N/A</v>
          </cell>
          <cell r="AM520" t="e">
            <v>#N/A</v>
          </cell>
          <cell r="AN520" t="str">
            <v/>
          </cell>
          <cell r="AO520" t="str">
            <v>x</v>
          </cell>
        </row>
        <row r="521">
          <cell r="B521" t="str">
            <v>SHEVRO80AGSB</v>
          </cell>
          <cell r="C521" t="str">
            <v>Rondec Anodized Aluminum</v>
          </cell>
          <cell r="D521" t="str">
            <v>EV/RO80AGSB</v>
          </cell>
          <cell r="E521" t="str">
            <v>5/16"</v>
          </cell>
          <cell r="G521" t="str">
            <v>EA</v>
          </cell>
          <cell r="J521" t="str">
            <v>I</v>
          </cell>
          <cell r="K521">
            <v>0.01</v>
          </cell>
          <cell r="L521">
            <v>11.16</v>
          </cell>
          <cell r="M521">
            <v>0.55000000000000004</v>
          </cell>
          <cell r="N521">
            <v>5.0219999999999994</v>
          </cell>
          <cell r="O521">
            <v>1.01E-2</v>
          </cell>
          <cell r="P521">
            <v>0</v>
          </cell>
          <cell r="Q521">
            <v>0</v>
          </cell>
          <cell r="R521">
            <v>5.0320999999999998</v>
          </cell>
          <cell r="S521">
            <v>1</v>
          </cell>
          <cell r="T521">
            <v>2.64</v>
          </cell>
          <cell r="U521">
            <v>13.28</v>
          </cell>
          <cell r="V521">
            <v>2.0000000000003126E-2</v>
          </cell>
          <cell r="X521">
            <v>13.3</v>
          </cell>
          <cell r="Y521">
            <v>0.31208475734791541</v>
          </cell>
          <cell r="Z521">
            <v>13.25</v>
          </cell>
          <cell r="AA521">
            <v>4.0000000000000001E-3</v>
          </cell>
          <cell r="AB521" t="str">
            <v>YES</v>
          </cell>
          <cell r="AC521">
            <v>13.3</v>
          </cell>
          <cell r="AD521" t="str">
            <v>I</v>
          </cell>
          <cell r="AE521" t="e">
            <v>#N/A</v>
          </cell>
          <cell r="AF521" t="e">
            <v>#N/A</v>
          </cell>
          <cell r="AG521">
            <v>1</v>
          </cell>
          <cell r="AH521" t="e">
            <v>#N/A</v>
          </cell>
          <cell r="AI521">
            <v>0</v>
          </cell>
          <cell r="AJ521">
            <v>0</v>
          </cell>
          <cell r="AL521" t="e">
            <v>#N/A</v>
          </cell>
          <cell r="AM521" t="e">
            <v>#N/A</v>
          </cell>
          <cell r="AN521" t="str">
            <v/>
          </cell>
          <cell r="AO521" t="str">
            <v>x</v>
          </cell>
        </row>
        <row r="522">
          <cell r="B522" t="str">
            <v>SHEVRO100AGSB</v>
          </cell>
          <cell r="C522" t="str">
            <v>Rondec Anodized Aluminum</v>
          </cell>
          <cell r="D522" t="str">
            <v>EV/RO100AGSB</v>
          </cell>
          <cell r="E522" t="str">
            <v>3/8"</v>
          </cell>
          <cell r="G522" t="str">
            <v>EA</v>
          </cell>
          <cell r="J522" t="str">
            <v>I</v>
          </cell>
          <cell r="K522">
            <v>0.01</v>
          </cell>
          <cell r="L522">
            <v>11.16</v>
          </cell>
          <cell r="M522">
            <v>0.55000000000000004</v>
          </cell>
          <cell r="N522">
            <v>5.0219999999999994</v>
          </cell>
          <cell r="O522">
            <v>1.01E-2</v>
          </cell>
          <cell r="P522">
            <v>0</v>
          </cell>
          <cell r="Q522">
            <v>0</v>
          </cell>
          <cell r="R522">
            <v>5.0320999999999998</v>
          </cell>
          <cell r="S522">
            <v>1</v>
          </cell>
          <cell r="T522">
            <v>2.64</v>
          </cell>
          <cell r="U522">
            <v>13.28</v>
          </cell>
          <cell r="V522">
            <v>2.0000000000003126E-2</v>
          </cell>
          <cell r="X522">
            <v>13.3</v>
          </cell>
          <cell r="Y522">
            <v>0.31208475734791541</v>
          </cell>
          <cell r="Z522">
            <v>13.25</v>
          </cell>
          <cell r="AA522">
            <v>4.0000000000000001E-3</v>
          </cell>
          <cell r="AB522" t="str">
            <v>YES</v>
          </cell>
          <cell r="AC522">
            <v>13.3</v>
          </cell>
          <cell r="AD522" t="str">
            <v>I</v>
          </cell>
          <cell r="AE522" t="e">
            <v>#N/A</v>
          </cell>
          <cell r="AF522" t="e">
            <v>#N/A</v>
          </cell>
          <cell r="AG522">
            <v>1</v>
          </cell>
          <cell r="AH522" t="e">
            <v>#N/A</v>
          </cell>
          <cell r="AI522">
            <v>0</v>
          </cell>
          <cell r="AJ522">
            <v>0</v>
          </cell>
          <cell r="AL522" t="e">
            <v>#N/A</v>
          </cell>
          <cell r="AM522" t="e">
            <v>#N/A</v>
          </cell>
          <cell r="AN522" t="str">
            <v/>
          </cell>
          <cell r="AO522" t="str">
            <v>x</v>
          </cell>
        </row>
        <row r="523">
          <cell r="B523" t="str">
            <v>SHEVRO125AGSB</v>
          </cell>
          <cell r="C523" t="str">
            <v>Rondec Anodized Aluminum</v>
          </cell>
          <cell r="D523" t="str">
            <v>EV/RO125AGSB</v>
          </cell>
          <cell r="E523" t="str">
            <v>1/2"</v>
          </cell>
          <cell r="G523" t="str">
            <v>EA</v>
          </cell>
          <cell r="J523" t="str">
            <v>I</v>
          </cell>
          <cell r="K523">
            <v>0.02</v>
          </cell>
          <cell r="L523">
            <v>11.16</v>
          </cell>
          <cell r="M523">
            <v>0.55000000000000004</v>
          </cell>
          <cell r="N523">
            <v>5.0219999999999994</v>
          </cell>
          <cell r="O523">
            <v>1.0200000000000001E-2</v>
          </cell>
          <cell r="P523">
            <v>0</v>
          </cell>
          <cell r="Q523">
            <v>0</v>
          </cell>
          <cell r="R523">
            <v>5.0321999999999996</v>
          </cell>
          <cell r="S523">
            <v>1</v>
          </cell>
          <cell r="T523">
            <v>2.64</v>
          </cell>
          <cell r="U523">
            <v>13.29</v>
          </cell>
          <cell r="V523">
            <v>1.0000000000005116E-2</v>
          </cell>
          <cell r="X523">
            <v>13.3</v>
          </cell>
          <cell r="Y523">
            <v>0.31207108680792911</v>
          </cell>
          <cell r="Z523">
            <v>13.25</v>
          </cell>
          <cell r="AA523">
            <v>4.0000000000000001E-3</v>
          </cell>
          <cell r="AB523" t="str">
            <v>YES</v>
          </cell>
          <cell r="AC523">
            <v>13.3</v>
          </cell>
          <cell r="AD523" t="str">
            <v>I</v>
          </cell>
          <cell r="AE523" t="e">
            <v>#N/A</v>
          </cell>
          <cell r="AF523" t="e">
            <v>#N/A</v>
          </cell>
          <cell r="AG523">
            <v>1</v>
          </cell>
          <cell r="AH523" t="e">
            <v>#N/A</v>
          </cell>
          <cell r="AI523">
            <v>0</v>
          </cell>
          <cell r="AJ523">
            <v>0</v>
          </cell>
          <cell r="AL523" t="e">
            <v>#N/A</v>
          </cell>
          <cell r="AM523" t="e">
            <v>#N/A</v>
          </cell>
          <cell r="AN523" t="str">
            <v/>
          </cell>
          <cell r="AO523" t="str">
            <v>x</v>
          </cell>
        </row>
        <row r="524">
          <cell r="B524" t="str">
            <v>SHIVRO60AGSB</v>
          </cell>
          <cell r="C524" t="str">
            <v>Rondec Anodized Aluminum</v>
          </cell>
          <cell r="D524" t="str">
            <v>IV/RO60AGSB</v>
          </cell>
          <cell r="E524" t="str">
            <v>1/4"</v>
          </cell>
          <cell r="G524" t="str">
            <v>EA</v>
          </cell>
          <cell r="J524" t="str">
            <v>I</v>
          </cell>
          <cell r="K524">
            <v>0.01</v>
          </cell>
          <cell r="L524">
            <v>11.16</v>
          </cell>
          <cell r="M524">
            <v>0.55000000000000004</v>
          </cell>
          <cell r="N524">
            <v>5.0219999999999994</v>
          </cell>
          <cell r="O524">
            <v>1.01E-2</v>
          </cell>
          <cell r="P524">
            <v>0</v>
          </cell>
          <cell r="Q524">
            <v>0</v>
          </cell>
          <cell r="R524">
            <v>5.0320999999999998</v>
          </cell>
          <cell r="S524">
            <v>1</v>
          </cell>
          <cell r="T524">
            <v>2.64</v>
          </cell>
          <cell r="U524">
            <v>13.28</v>
          </cell>
          <cell r="V524">
            <v>2.0000000000003126E-2</v>
          </cell>
          <cell r="X524">
            <v>13.3</v>
          </cell>
          <cell r="Y524">
            <v>0.31208475734791541</v>
          </cell>
          <cell r="Z524">
            <v>13.25</v>
          </cell>
          <cell r="AA524">
            <v>4.0000000000000001E-3</v>
          </cell>
          <cell r="AB524" t="str">
            <v>YES</v>
          </cell>
          <cell r="AC524">
            <v>13.3</v>
          </cell>
          <cell r="AD524" t="str">
            <v>I</v>
          </cell>
          <cell r="AE524" t="e">
            <v>#N/A</v>
          </cell>
          <cell r="AF524" t="e">
            <v>#N/A</v>
          </cell>
          <cell r="AG524">
            <v>1</v>
          </cell>
          <cell r="AH524" t="e">
            <v>#N/A</v>
          </cell>
          <cell r="AI524">
            <v>0</v>
          </cell>
          <cell r="AJ524">
            <v>0</v>
          </cell>
          <cell r="AL524" t="e">
            <v>#N/A</v>
          </cell>
          <cell r="AM524" t="e">
            <v>#N/A</v>
          </cell>
          <cell r="AN524" t="str">
            <v/>
          </cell>
          <cell r="AO524" t="str">
            <v>x</v>
          </cell>
        </row>
        <row r="525">
          <cell r="B525" t="str">
            <v>SHIVRO80AGSB</v>
          </cell>
          <cell r="C525" t="str">
            <v>Rondec Anodized Aluminum</v>
          </cell>
          <cell r="D525" t="str">
            <v>IV/RO80AGSB</v>
          </cell>
          <cell r="E525" t="str">
            <v>5/16"</v>
          </cell>
          <cell r="G525" t="str">
            <v>EA</v>
          </cell>
          <cell r="J525" t="str">
            <v>I</v>
          </cell>
          <cell r="K525">
            <v>0.01</v>
          </cell>
          <cell r="L525">
            <v>11.16</v>
          </cell>
          <cell r="M525">
            <v>0.55000000000000004</v>
          </cell>
          <cell r="N525">
            <v>5.0219999999999994</v>
          </cell>
          <cell r="O525">
            <v>1.01E-2</v>
          </cell>
          <cell r="P525">
            <v>0</v>
          </cell>
          <cell r="Q525">
            <v>0</v>
          </cell>
          <cell r="R525">
            <v>5.0320999999999998</v>
          </cell>
          <cell r="S525">
            <v>1</v>
          </cell>
          <cell r="T525">
            <v>2.64</v>
          </cell>
          <cell r="U525">
            <v>13.28</v>
          </cell>
          <cell r="V525">
            <v>2.0000000000003126E-2</v>
          </cell>
          <cell r="X525">
            <v>13.3</v>
          </cell>
          <cell r="Y525">
            <v>0.31208475734791541</v>
          </cell>
          <cell r="Z525">
            <v>13.25</v>
          </cell>
          <cell r="AA525">
            <v>4.0000000000000001E-3</v>
          </cell>
          <cell r="AB525" t="str">
            <v>YES</v>
          </cell>
          <cell r="AC525">
            <v>13.3</v>
          </cell>
          <cell r="AD525" t="str">
            <v>I</v>
          </cell>
          <cell r="AE525" t="e">
            <v>#N/A</v>
          </cell>
          <cell r="AF525" t="e">
            <v>#N/A</v>
          </cell>
          <cell r="AG525">
            <v>1</v>
          </cell>
          <cell r="AH525" t="e">
            <v>#N/A</v>
          </cell>
          <cell r="AI525">
            <v>0</v>
          </cell>
          <cell r="AJ525">
            <v>0</v>
          </cell>
          <cell r="AL525" t="e">
            <v>#N/A</v>
          </cell>
          <cell r="AM525" t="e">
            <v>#N/A</v>
          </cell>
          <cell r="AN525" t="str">
            <v/>
          </cell>
          <cell r="AO525" t="str">
            <v>x</v>
          </cell>
        </row>
        <row r="526">
          <cell r="B526" t="str">
            <v>SHIVRO100AGSB</v>
          </cell>
          <cell r="C526" t="str">
            <v>Rondec Anodized Aluminum</v>
          </cell>
          <cell r="D526" t="str">
            <v>IV/RO100AGSB</v>
          </cell>
          <cell r="E526" t="str">
            <v>3/8"</v>
          </cell>
          <cell r="G526" t="str">
            <v>EA</v>
          </cell>
          <cell r="J526" t="str">
            <v>I</v>
          </cell>
          <cell r="K526">
            <v>0.01</v>
          </cell>
          <cell r="L526">
            <v>11.16</v>
          </cell>
          <cell r="M526">
            <v>0.55000000000000004</v>
          </cell>
          <cell r="N526">
            <v>5.0219999999999994</v>
          </cell>
          <cell r="O526">
            <v>1.01E-2</v>
          </cell>
          <cell r="P526">
            <v>0</v>
          </cell>
          <cell r="Q526">
            <v>0</v>
          </cell>
          <cell r="R526">
            <v>5.0320999999999998</v>
          </cell>
          <cell r="S526">
            <v>1</v>
          </cell>
          <cell r="T526">
            <v>2.64</v>
          </cell>
          <cell r="U526">
            <v>13.28</v>
          </cell>
          <cell r="V526">
            <v>2.0000000000003126E-2</v>
          </cell>
          <cell r="X526">
            <v>13.3</v>
          </cell>
          <cell r="Y526">
            <v>0.31208475734791541</v>
          </cell>
          <cell r="Z526">
            <v>13.25</v>
          </cell>
          <cell r="AA526">
            <v>4.0000000000000001E-3</v>
          </cell>
          <cell r="AB526" t="str">
            <v>YES</v>
          </cell>
          <cell r="AC526">
            <v>13.3</v>
          </cell>
          <cell r="AD526" t="str">
            <v>I</v>
          </cell>
          <cell r="AE526" t="e">
            <v>#N/A</v>
          </cell>
          <cell r="AF526" t="e">
            <v>#N/A</v>
          </cell>
          <cell r="AG526">
            <v>1</v>
          </cell>
          <cell r="AH526" t="e">
            <v>#N/A</v>
          </cell>
          <cell r="AI526">
            <v>0</v>
          </cell>
          <cell r="AJ526">
            <v>0</v>
          </cell>
          <cell r="AL526" t="e">
            <v>#N/A</v>
          </cell>
          <cell r="AM526" t="e">
            <v>#N/A</v>
          </cell>
          <cell r="AN526" t="str">
            <v/>
          </cell>
          <cell r="AO526" t="str">
            <v>x</v>
          </cell>
        </row>
        <row r="527">
          <cell r="B527" t="str">
            <v>SHIVRO125AGSB</v>
          </cell>
          <cell r="C527" t="str">
            <v>Rondec Anodized Aluminum</v>
          </cell>
          <cell r="D527" t="str">
            <v>IV/RO125AGSB</v>
          </cell>
          <cell r="E527" t="str">
            <v>1/2"</v>
          </cell>
          <cell r="G527" t="str">
            <v>EA</v>
          </cell>
          <cell r="J527" t="str">
            <v>I</v>
          </cell>
          <cell r="K527">
            <v>0.03</v>
          </cell>
          <cell r="L527">
            <v>11.16</v>
          </cell>
          <cell r="M527">
            <v>0.55000000000000004</v>
          </cell>
          <cell r="N527">
            <v>5.0219999999999994</v>
          </cell>
          <cell r="O527">
            <v>1.03E-2</v>
          </cell>
          <cell r="P527">
            <v>0</v>
          </cell>
          <cell r="Q527">
            <v>0</v>
          </cell>
          <cell r="R527">
            <v>5.0322999999999993</v>
          </cell>
          <cell r="S527">
            <v>1</v>
          </cell>
          <cell r="T527">
            <v>2.64</v>
          </cell>
          <cell r="U527">
            <v>13.29</v>
          </cell>
          <cell r="V527">
            <v>1.0000000000005116E-2</v>
          </cell>
          <cell r="X527">
            <v>13.3</v>
          </cell>
          <cell r="Y527">
            <v>0.31205741626794281</v>
          </cell>
          <cell r="Z527">
            <v>13.25</v>
          </cell>
          <cell r="AA527">
            <v>4.0000000000000001E-3</v>
          </cell>
          <cell r="AB527" t="str">
            <v>YES</v>
          </cell>
          <cell r="AC527">
            <v>13.3</v>
          </cell>
          <cell r="AD527" t="str">
            <v>I</v>
          </cell>
          <cell r="AE527" t="e">
            <v>#N/A</v>
          </cell>
          <cell r="AF527" t="e">
            <v>#N/A</v>
          </cell>
          <cell r="AG527">
            <v>1</v>
          </cell>
          <cell r="AH527" t="e">
            <v>#N/A</v>
          </cell>
          <cell r="AI527">
            <v>0</v>
          </cell>
          <cell r="AJ527">
            <v>0</v>
          </cell>
          <cell r="AL527" t="e">
            <v>#N/A</v>
          </cell>
          <cell r="AM527" t="e">
            <v>#N/A</v>
          </cell>
          <cell r="AN527" t="str">
            <v/>
          </cell>
          <cell r="AO527" t="str">
            <v>x</v>
          </cell>
        </row>
        <row r="528">
          <cell r="B528" t="str">
            <v>SHE2LRO80AGSB</v>
          </cell>
          <cell r="C528" t="str">
            <v>Rondec Anodized Aluminum</v>
          </cell>
          <cell r="D528" t="str">
            <v>E2L/RO80AGSB</v>
          </cell>
          <cell r="E528" t="str">
            <v>5/16"</v>
          </cell>
          <cell r="G528" t="str">
            <v>EA</v>
          </cell>
          <cell r="J528" t="str">
            <v>I</v>
          </cell>
          <cell r="K528">
            <v>0.08</v>
          </cell>
          <cell r="L528">
            <v>15.98</v>
          </cell>
          <cell r="M528">
            <v>0.55000000000000004</v>
          </cell>
          <cell r="N528">
            <v>7.1909999999999998</v>
          </cell>
          <cell r="O528">
            <v>1.0800000000000001E-2</v>
          </cell>
          <cell r="P528">
            <v>0</v>
          </cell>
          <cell r="Q528">
            <v>0</v>
          </cell>
          <cell r="R528">
            <v>7.2017999999999995</v>
          </cell>
          <cell r="S528">
            <v>1</v>
          </cell>
          <cell r="T528">
            <v>2.64</v>
          </cell>
          <cell r="U528">
            <v>19.010000000000002</v>
          </cell>
          <cell r="V528">
            <v>-0.01</v>
          </cell>
          <cell r="X528">
            <v>19</v>
          </cell>
          <cell r="Y528">
            <v>0.31083253588516757</v>
          </cell>
          <cell r="Z528">
            <v>19</v>
          </cell>
          <cell r="AA528" t="str">
            <v/>
          </cell>
          <cell r="AB528" t="str">
            <v/>
          </cell>
          <cell r="AC528">
            <v>19</v>
          </cell>
          <cell r="AD528" t="str">
            <v>I</v>
          </cell>
          <cell r="AE528" t="e">
            <v>#N/A</v>
          </cell>
          <cell r="AF528" t="e">
            <v>#N/A</v>
          </cell>
          <cell r="AG528">
            <v>1</v>
          </cell>
          <cell r="AH528" t="e">
            <v>#N/A</v>
          </cell>
          <cell r="AI528">
            <v>0</v>
          </cell>
          <cell r="AJ528">
            <v>0</v>
          </cell>
          <cell r="AL528" t="e">
            <v>#N/A</v>
          </cell>
          <cell r="AM528" t="e">
            <v>#N/A</v>
          </cell>
          <cell r="AN528" t="str">
            <v/>
          </cell>
          <cell r="AO528" t="str">
            <v>x</v>
          </cell>
        </row>
        <row r="529">
          <cell r="B529" t="str">
            <v>SHE2LRO100AGSB</v>
          </cell>
          <cell r="C529" t="str">
            <v>Rondec Anodized Aluminum</v>
          </cell>
          <cell r="D529" t="str">
            <v>E2L/RO100AGSB</v>
          </cell>
          <cell r="E529" t="str">
            <v>3/8"</v>
          </cell>
          <cell r="G529" t="str">
            <v>EA</v>
          </cell>
          <cell r="J529" t="str">
            <v>I</v>
          </cell>
          <cell r="K529">
            <v>0.08</v>
          </cell>
          <cell r="L529">
            <v>15.98</v>
          </cell>
          <cell r="M529">
            <v>0.55000000000000004</v>
          </cell>
          <cell r="N529">
            <v>7.1909999999999998</v>
          </cell>
          <cell r="O529">
            <v>1.0800000000000001E-2</v>
          </cell>
          <cell r="P529">
            <v>0</v>
          </cell>
          <cell r="Q529">
            <v>0</v>
          </cell>
          <cell r="R529">
            <v>7.2017999999999995</v>
          </cell>
          <cell r="S529">
            <v>1</v>
          </cell>
          <cell r="T529">
            <v>2.64</v>
          </cell>
          <cell r="U529">
            <v>19.010000000000002</v>
          </cell>
          <cell r="V529">
            <v>-0.01</v>
          </cell>
          <cell r="X529">
            <v>19</v>
          </cell>
          <cell r="Y529">
            <v>0.31083253588516757</v>
          </cell>
          <cell r="Z529">
            <v>19</v>
          </cell>
          <cell r="AA529" t="str">
            <v/>
          </cell>
          <cell r="AB529" t="str">
            <v/>
          </cell>
          <cell r="AC529">
            <v>19</v>
          </cell>
          <cell r="AD529" t="str">
            <v>I</v>
          </cell>
          <cell r="AE529" t="e">
            <v>#N/A</v>
          </cell>
          <cell r="AF529" t="e">
            <v>#N/A</v>
          </cell>
          <cell r="AG529">
            <v>1</v>
          </cell>
          <cell r="AH529" t="e">
            <v>#N/A</v>
          </cell>
          <cell r="AI529">
            <v>0</v>
          </cell>
          <cell r="AJ529">
            <v>0</v>
          </cell>
          <cell r="AL529" t="e">
            <v>#N/A</v>
          </cell>
          <cell r="AM529" t="e">
            <v>#N/A</v>
          </cell>
          <cell r="AN529" t="str">
            <v/>
          </cell>
          <cell r="AO529" t="str">
            <v>x</v>
          </cell>
        </row>
        <row r="530">
          <cell r="B530" t="str">
            <v>SHE2LRO125AGSB</v>
          </cell>
          <cell r="C530" t="str">
            <v>Rondec Anodized Aluminum</v>
          </cell>
          <cell r="D530" t="str">
            <v>E2L/RO125AGSB</v>
          </cell>
          <cell r="E530" t="str">
            <v>1/2"</v>
          </cell>
          <cell r="G530" t="str">
            <v>EA</v>
          </cell>
          <cell r="J530" t="str">
            <v>I</v>
          </cell>
          <cell r="K530">
            <v>0.08</v>
          </cell>
          <cell r="L530">
            <v>15.98</v>
          </cell>
          <cell r="M530">
            <v>0.55000000000000004</v>
          </cell>
          <cell r="N530">
            <v>7.1909999999999998</v>
          </cell>
          <cell r="O530">
            <v>1.0800000000000001E-2</v>
          </cell>
          <cell r="P530">
            <v>0</v>
          </cell>
          <cell r="Q530">
            <v>0</v>
          </cell>
          <cell r="R530">
            <v>7.2017999999999995</v>
          </cell>
          <cell r="S530">
            <v>1</v>
          </cell>
          <cell r="T530">
            <v>2.64</v>
          </cell>
          <cell r="U530">
            <v>19.010000000000002</v>
          </cell>
          <cell r="V530">
            <v>-0.01</v>
          </cell>
          <cell r="X530">
            <v>19</v>
          </cell>
          <cell r="Y530">
            <v>0.31083253588516757</v>
          </cell>
          <cell r="Z530">
            <v>19</v>
          </cell>
          <cell r="AA530" t="str">
            <v/>
          </cell>
          <cell r="AB530" t="str">
            <v/>
          </cell>
          <cell r="AC530">
            <v>19</v>
          </cell>
          <cell r="AD530" t="str">
            <v>I</v>
          </cell>
          <cell r="AE530" t="e">
            <v>#N/A</v>
          </cell>
          <cell r="AF530" t="e">
            <v>#N/A</v>
          </cell>
          <cell r="AG530">
            <v>1</v>
          </cell>
          <cell r="AH530" t="e">
            <v>#N/A</v>
          </cell>
          <cell r="AI530">
            <v>0</v>
          </cell>
          <cell r="AJ530">
            <v>0</v>
          </cell>
          <cell r="AL530" t="e">
            <v>#N/A</v>
          </cell>
          <cell r="AM530" t="e">
            <v>#N/A</v>
          </cell>
          <cell r="AN530" t="str">
            <v/>
          </cell>
          <cell r="AO530" t="str">
            <v>x</v>
          </cell>
        </row>
        <row r="531">
          <cell r="B531" t="str">
            <v>SHI2LRO80AGSB</v>
          </cell>
          <cell r="C531" t="str">
            <v>Rondec Anodized Aluminum</v>
          </cell>
          <cell r="D531" t="str">
            <v>I2L/RO80AGSB</v>
          </cell>
          <cell r="E531" t="str">
            <v>5/16"</v>
          </cell>
          <cell r="G531" t="str">
            <v>EA</v>
          </cell>
          <cell r="J531" t="str">
            <v>I</v>
          </cell>
          <cell r="K531">
            <v>0.04</v>
          </cell>
          <cell r="L531">
            <v>15.98</v>
          </cell>
          <cell r="M531">
            <v>0.55000000000000004</v>
          </cell>
          <cell r="N531">
            <v>7.1909999999999998</v>
          </cell>
          <cell r="O531">
            <v>1.04E-2</v>
          </cell>
          <cell r="P531">
            <v>0</v>
          </cell>
          <cell r="Q531">
            <v>0</v>
          </cell>
          <cell r="R531">
            <v>7.2013999999999996</v>
          </cell>
          <cell r="S531">
            <v>1</v>
          </cell>
          <cell r="T531">
            <v>2.64</v>
          </cell>
          <cell r="U531">
            <v>19.010000000000002</v>
          </cell>
          <cell r="V531">
            <v>-0.01</v>
          </cell>
          <cell r="X531">
            <v>19</v>
          </cell>
          <cell r="Y531">
            <v>0.3108708133971293</v>
          </cell>
          <cell r="Z531">
            <v>19</v>
          </cell>
          <cell r="AA531" t="str">
            <v/>
          </cell>
          <cell r="AB531" t="str">
            <v/>
          </cell>
          <cell r="AC531">
            <v>19</v>
          </cell>
          <cell r="AD531" t="str">
            <v>I</v>
          </cell>
          <cell r="AE531" t="e">
            <v>#N/A</v>
          </cell>
          <cell r="AF531" t="e">
            <v>#N/A</v>
          </cell>
          <cell r="AG531">
            <v>1</v>
          </cell>
          <cell r="AH531" t="e">
            <v>#N/A</v>
          </cell>
          <cell r="AI531">
            <v>0</v>
          </cell>
          <cell r="AJ531">
            <v>0</v>
          </cell>
          <cell r="AL531" t="e">
            <v>#N/A</v>
          </cell>
          <cell r="AM531" t="e">
            <v>#N/A</v>
          </cell>
          <cell r="AN531" t="str">
            <v/>
          </cell>
          <cell r="AO531" t="str">
            <v>x</v>
          </cell>
        </row>
        <row r="532">
          <cell r="B532" t="str">
            <v>SHI2LRO100AGSB</v>
          </cell>
          <cell r="C532" t="str">
            <v>Rondec Anodized Aluminum</v>
          </cell>
          <cell r="D532" t="str">
            <v>I2L/RO100AGSB</v>
          </cell>
          <cell r="E532" t="str">
            <v>3/8"</v>
          </cell>
          <cell r="G532" t="str">
            <v>EA</v>
          </cell>
          <cell r="J532" t="str">
            <v>I</v>
          </cell>
          <cell r="K532">
            <v>0.04</v>
          </cell>
          <cell r="L532">
            <v>15.98</v>
          </cell>
          <cell r="M532">
            <v>0.55000000000000004</v>
          </cell>
          <cell r="N532">
            <v>7.1909999999999998</v>
          </cell>
          <cell r="O532">
            <v>1.04E-2</v>
          </cell>
          <cell r="P532">
            <v>0</v>
          </cell>
          <cell r="Q532">
            <v>0</v>
          </cell>
          <cell r="R532">
            <v>7.2013999999999996</v>
          </cell>
          <cell r="S532">
            <v>1</v>
          </cell>
          <cell r="T532">
            <v>2.64</v>
          </cell>
          <cell r="U532">
            <v>19.010000000000002</v>
          </cell>
          <cell r="V532">
            <v>-0.01</v>
          </cell>
          <cell r="X532">
            <v>19</v>
          </cell>
          <cell r="Y532">
            <v>0.3108708133971293</v>
          </cell>
          <cell r="Z532">
            <v>19</v>
          </cell>
          <cell r="AA532" t="str">
            <v/>
          </cell>
          <cell r="AB532" t="str">
            <v/>
          </cell>
          <cell r="AC532">
            <v>19</v>
          </cell>
          <cell r="AD532" t="str">
            <v>I</v>
          </cell>
          <cell r="AE532" t="e">
            <v>#N/A</v>
          </cell>
          <cell r="AF532" t="e">
            <v>#N/A</v>
          </cell>
          <cell r="AG532">
            <v>1</v>
          </cell>
          <cell r="AH532" t="e">
            <v>#N/A</v>
          </cell>
          <cell r="AI532">
            <v>0</v>
          </cell>
          <cell r="AJ532">
            <v>0</v>
          </cell>
          <cell r="AL532" t="e">
            <v>#N/A</v>
          </cell>
          <cell r="AM532" t="e">
            <v>#N/A</v>
          </cell>
          <cell r="AN532" t="str">
            <v/>
          </cell>
          <cell r="AO532" t="str">
            <v>x</v>
          </cell>
        </row>
        <row r="533">
          <cell r="B533" t="str">
            <v>SHI2LRO125AGSB</v>
          </cell>
          <cell r="C533" t="str">
            <v>Rondec Anodized Aluminum</v>
          </cell>
          <cell r="D533" t="str">
            <v>I2L/RO125AGSB</v>
          </cell>
          <cell r="E533" t="str">
            <v>1/2"</v>
          </cell>
          <cell r="G533" t="str">
            <v>EA</v>
          </cell>
          <cell r="J533" t="str">
            <v>I</v>
          </cell>
          <cell r="K533">
            <v>0.04</v>
          </cell>
          <cell r="L533">
            <v>15.98</v>
          </cell>
          <cell r="M533">
            <v>0.55000000000000004</v>
          </cell>
          <cell r="N533">
            <v>7.1909999999999998</v>
          </cell>
          <cell r="O533">
            <v>1.04E-2</v>
          </cell>
          <cell r="P533">
            <v>0</v>
          </cell>
          <cell r="Q533">
            <v>0</v>
          </cell>
          <cell r="R533">
            <v>7.2013999999999996</v>
          </cell>
          <cell r="S533">
            <v>1</v>
          </cell>
          <cell r="T533">
            <v>2.64</v>
          </cell>
          <cell r="U533">
            <v>19.010000000000002</v>
          </cell>
          <cell r="V533">
            <v>-0.01</v>
          </cell>
          <cell r="X533">
            <v>19</v>
          </cell>
          <cell r="Y533">
            <v>0.3108708133971293</v>
          </cell>
          <cell r="Z533">
            <v>19</v>
          </cell>
          <cell r="AA533" t="str">
            <v/>
          </cell>
          <cell r="AB533" t="str">
            <v/>
          </cell>
          <cell r="AC533">
            <v>19</v>
          </cell>
          <cell r="AD533" t="str">
            <v>I</v>
          </cell>
          <cell r="AE533" t="e">
            <v>#N/A</v>
          </cell>
          <cell r="AF533" t="e">
            <v>#N/A</v>
          </cell>
          <cell r="AG533">
            <v>1</v>
          </cell>
          <cell r="AH533" t="e">
            <v>#N/A</v>
          </cell>
          <cell r="AI533">
            <v>0</v>
          </cell>
          <cell r="AJ533">
            <v>0</v>
          </cell>
          <cell r="AL533" t="e">
            <v>#N/A</v>
          </cell>
          <cell r="AM533" t="e">
            <v>#N/A</v>
          </cell>
          <cell r="AN533" t="str">
            <v/>
          </cell>
          <cell r="AO533" t="str">
            <v>x</v>
          </cell>
        </row>
        <row r="534">
          <cell r="B534" t="str">
            <v>SHRO60AMGB</v>
          </cell>
          <cell r="C534" t="str">
            <v>Rondec Anodized Aluminum</v>
          </cell>
          <cell r="D534" t="str">
            <v>RO60AMGB</v>
          </cell>
          <cell r="E534" t="str">
            <v>1/4" x 8'</v>
          </cell>
          <cell r="G534" t="str">
            <v>EA</v>
          </cell>
          <cell r="J534" t="str">
            <v>I</v>
          </cell>
          <cell r="K534">
            <v>0.41</v>
          </cell>
          <cell r="L534">
            <v>18.59</v>
          </cell>
          <cell r="M534">
            <v>0.55000000000000004</v>
          </cell>
          <cell r="N534">
            <v>8.365499999999999</v>
          </cell>
          <cell r="O534">
            <v>1.41E-2</v>
          </cell>
          <cell r="P534">
            <v>0</v>
          </cell>
          <cell r="Q534">
            <v>0</v>
          </cell>
          <cell r="R534">
            <v>8.3795999999999982</v>
          </cell>
          <cell r="S534">
            <v>1</v>
          </cell>
          <cell r="T534">
            <v>2.64</v>
          </cell>
          <cell r="U534">
            <v>22.12</v>
          </cell>
          <cell r="V534">
            <v>0.03</v>
          </cell>
          <cell r="X534">
            <v>22.15</v>
          </cell>
          <cell r="Y534">
            <v>0.31216088651754587</v>
          </cell>
          <cell r="Z534">
            <v>22.1</v>
          </cell>
          <cell r="AA534">
            <v>2E-3</v>
          </cell>
          <cell r="AB534" t="str">
            <v>YES</v>
          </cell>
          <cell r="AC534">
            <v>22.15</v>
          </cell>
          <cell r="AD534" t="str">
            <v>I</v>
          </cell>
          <cell r="AE534" t="e">
            <v>#N/A</v>
          </cell>
          <cell r="AF534" t="e">
            <v>#N/A</v>
          </cell>
          <cell r="AG534">
            <v>1</v>
          </cell>
          <cell r="AH534" t="e">
            <v>#N/A</v>
          </cell>
          <cell r="AI534">
            <v>0</v>
          </cell>
          <cell r="AJ534">
            <v>0</v>
          </cell>
          <cell r="AL534" t="e">
            <v>#N/A</v>
          </cell>
          <cell r="AM534" t="e">
            <v>#N/A</v>
          </cell>
          <cell r="AN534" t="str">
            <v/>
          </cell>
          <cell r="AO534" t="str">
            <v>x</v>
          </cell>
        </row>
        <row r="535">
          <cell r="B535" t="str">
            <v>SHRO80AMGB</v>
          </cell>
          <cell r="C535" t="str">
            <v>Rondec Anodized Aluminum</v>
          </cell>
          <cell r="D535" t="str">
            <v>RO80AMGB</v>
          </cell>
          <cell r="E535" t="str">
            <v>5/16" x 8'</v>
          </cell>
          <cell r="G535" t="str">
            <v>EA</v>
          </cell>
          <cell r="J535" t="str">
            <v>I</v>
          </cell>
          <cell r="K535">
            <v>0.56999999999999995</v>
          </cell>
          <cell r="L535">
            <v>20.65</v>
          </cell>
          <cell r="M535">
            <v>0.55000000000000004</v>
          </cell>
          <cell r="N535">
            <v>9.2924999999999986</v>
          </cell>
          <cell r="O535">
            <v>1.5699999999999999E-2</v>
          </cell>
          <cell r="P535">
            <v>0</v>
          </cell>
          <cell r="Q535">
            <v>0</v>
          </cell>
          <cell r="R535">
            <v>9.3081999999999994</v>
          </cell>
          <cell r="S535">
            <v>1</v>
          </cell>
          <cell r="T535">
            <v>2.64</v>
          </cell>
          <cell r="U535">
            <v>24.57</v>
          </cell>
          <cell r="V535">
            <v>3.0000000000001137E-2</v>
          </cell>
          <cell r="X535">
            <v>24.6</v>
          </cell>
          <cell r="Y535">
            <v>0.31203252032520334</v>
          </cell>
          <cell r="Z535">
            <v>24.55</v>
          </cell>
          <cell r="AA535">
            <v>2E-3</v>
          </cell>
          <cell r="AB535" t="str">
            <v>YES</v>
          </cell>
          <cell r="AC535">
            <v>24.6</v>
          </cell>
          <cell r="AD535" t="str">
            <v>I</v>
          </cell>
          <cell r="AE535" t="e">
            <v>#N/A</v>
          </cell>
          <cell r="AF535" t="e">
            <v>#N/A</v>
          </cell>
          <cell r="AG535">
            <v>1</v>
          </cell>
          <cell r="AH535" t="e">
            <v>#N/A</v>
          </cell>
          <cell r="AI535">
            <v>0</v>
          </cell>
          <cell r="AJ535">
            <v>0</v>
          </cell>
          <cell r="AL535" t="e">
            <v>#N/A</v>
          </cell>
          <cell r="AM535" t="e">
            <v>#N/A</v>
          </cell>
          <cell r="AN535" t="str">
            <v/>
          </cell>
          <cell r="AO535" t="str">
            <v>x</v>
          </cell>
        </row>
        <row r="536">
          <cell r="B536" t="str">
            <v>SHRO100AMGB</v>
          </cell>
          <cell r="C536" t="str">
            <v>Rondec Anodized Aluminum</v>
          </cell>
          <cell r="D536" t="str">
            <v>RO100AMGB</v>
          </cell>
          <cell r="E536" t="str">
            <v>3/8" x 8'</v>
          </cell>
          <cell r="G536" t="str">
            <v>EA</v>
          </cell>
          <cell r="J536" t="str">
            <v>I</v>
          </cell>
          <cell r="K536">
            <v>0.57999999999999996</v>
          </cell>
          <cell r="L536">
            <v>23.24</v>
          </cell>
          <cell r="M536">
            <v>0.55000000000000004</v>
          </cell>
          <cell r="N536">
            <v>10.457999999999998</v>
          </cell>
          <cell r="O536">
            <v>1.5800000000000002E-2</v>
          </cell>
          <cell r="P536">
            <v>0</v>
          </cell>
          <cell r="Q536">
            <v>0</v>
          </cell>
          <cell r="R536">
            <v>10.473799999999999</v>
          </cell>
          <cell r="S536">
            <v>1</v>
          </cell>
          <cell r="T536">
            <v>2.64</v>
          </cell>
          <cell r="U536">
            <v>27.65</v>
          </cell>
          <cell r="V536">
            <v>0</v>
          </cell>
          <cell r="X536">
            <v>27.65</v>
          </cell>
          <cell r="Y536">
            <v>0.31127404241328299</v>
          </cell>
          <cell r="Z536">
            <v>27.6</v>
          </cell>
          <cell r="AA536">
            <v>2E-3</v>
          </cell>
          <cell r="AB536" t="str">
            <v>YES</v>
          </cell>
          <cell r="AC536">
            <v>27.65</v>
          </cell>
          <cell r="AD536" t="str">
            <v>I</v>
          </cell>
          <cell r="AE536" t="e">
            <v>#N/A</v>
          </cell>
          <cell r="AF536" t="e">
            <v>#N/A</v>
          </cell>
          <cell r="AG536">
            <v>1</v>
          </cell>
          <cell r="AH536" t="e">
            <v>#N/A</v>
          </cell>
          <cell r="AI536">
            <v>0</v>
          </cell>
          <cell r="AJ536">
            <v>0</v>
          </cell>
          <cell r="AL536" t="e">
            <v>#N/A</v>
          </cell>
          <cell r="AM536" t="e">
            <v>#N/A</v>
          </cell>
          <cell r="AN536" t="str">
            <v/>
          </cell>
          <cell r="AO536" t="str">
            <v>x</v>
          </cell>
        </row>
        <row r="537">
          <cell r="B537" t="str">
            <v>SHRO125AMGB</v>
          </cell>
          <cell r="C537" t="str">
            <v>Rondec Anodized Aluminum</v>
          </cell>
          <cell r="D537" t="str">
            <v>RO125AMGB</v>
          </cell>
          <cell r="E537" t="str">
            <v>1/2" x 8'</v>
          </cell>
          <cell r="G537" t="str">
            <v>EA</v>
          </cell>
          <cell r="J537" t="str">
            <v>I</v>
          </cell>
          <cell r="K537">
            <v>0.67</v>
          </cell>
          <cell r="L537">
            <v>26.35</v>
          </cell>
          <cell r="M537">
            <v>0.55000000000000004</v>
          </cell>
          <cell r="N537">
            <v>11.8575</v>
          </cell>
          <cell r="O537">
            <v>1.67E-2</v>
          </cell>
          <cell r="P537">
            <v>0</v>
          </cell>
          <cell r="Q537">
            <v>0</v>
          </cell>
          <cell r="R537">
            <v>11.8742</v>
          </cell>
          <cell r="S537">
            <v>1</v>
          </cell>
          <cell r="T537">
            <v>2.64</v>
          </cell>
          <cell r="U537">
            <v>31.35</v>
          </cell>
          <cell r="V537">
            <v>0</v>
          </cell>
          <cell r="X537">
            <v>31.35</v>
          </cell>
          <cell r="Y537">
            <v>0.31134116282441654</v>
          </cell>
          <cell r="Z537">
            <v>31.3</v>
          </cell>
          <cell r="AA537">
            <v>2E-3</v>
          </cell>
          <cell r="AB537" t="str">
            <v>YES</v>
          </cell>
          <cell r="AC537">
            <v>31.35</v>
          </cell>
          <cell r="AD537" t="str">
            <v>I</v>
          </cell>
          <cell r="AE537" t="e">
            <v>#N/A</v>
          </cell>
          <cell r="AF537" t="e">
            <v>#N/A</v>
          </cell>
          <cell r="AG537">
            <v>1</v>
          </cell>
          <cell r="AH537" t="e">
            <v>#N/A</v>
          </cell>
          <cell r="AI537">
            <v>0</v>
          </cell>
          <cell r="AJ537">
            <v>0</v>
          </cell>
          <cell r="AL537" t="e">
            <v>#N/A</v>
          </cell>
          <cell r="AM537" t="e">
            <v>#N/A</v>
          </cell>
          <cell r="AN537" t="str">
            <v/>
          </cell>
          <cell r="AO537" t="str">
            <v>x</v>
          </cell>
        </row>
        <row r="538">
          <cell r="B538" t="str">
            <v>SHEVRO60AMGB</v>
          </cell>
          <cell r="C538" t="str">
            <v>Rondec Anodized Aluminum</v>
          </cell>
          <cell r="D538" t="str">
            <v>EV/RO60AMGB</v>
          </cell>
          <cell r="E538" t="str">
            <v>1/4"</v>
          </cell>
          <cell r="G538" t="str">
            <v>EA</v>
          </cell>
          <cell r="J538" t="str">
            <v>I</v>
          </cell>
          <cell r="K538">
            <v>0.01</v>
          </cell>
          <cell r="L538">
            <v>11.16</v>
          </cell>
          <cell r="M538">
            <v>0.55000000000000004</v>
          </cell>
          <cell r="N538">
            <v>5.0219999999999994</v>
          </cell>
          <cell r="O538">
            <v>1.01E-2</v>
          </cell>
          <cell r="P538">
            <v>0</v>
          </cell>
          <cell r="Q538">
            <v>0</v>
          </cell>
          <cell r="R538">
            <v>5.0320999999999998</v>
          </cell>
          <cell r="S538">
            <v>1</v>
          </cell>
          <cell r="T538">
            <v>2.64</v>
          </cell>
          <cell r="U538">
            <v>13.28</v>
          </cell>
          <cell r="V538">
            <v>2.0000000000003126E-2</v>
          </cell>
          <cell r="X538">
            <v>13.3</v>
          </cell>
          <cell r="Y538">
            <v>0.31208475734791541</v>
          </cell>
          <cell r="Z538">
            <v>13.25</v>
          </cell>
          <cell r="AA538">
            <v>4.0000000000000001E-3</v>
          </cell>
          <cell r="AB538" t="str">
            <v>YES</v>
          </cell>
          <cell r="AC538">
            <v>13.3</v>
          </cell>
          <cell r="AD538" t="str">
            <v>I</v>
          </cell>
          <cell r="AE538" t="e">
            <v>#N/A</v>
          </cell>
          <cell r="AF538" t="e">
            <v>#N/A</v>
          </cell>
          <cell r="AG538">
            <v>1</v>
          </cell>
          <cell r="AH538" t="e">
            <v>#N/A</v>
          </cell>
          <cell r="AI538">
            <v>0</v>
          </cell>
          <cell r="AJ538">
            <v>0</v>
          </cell>
          <cell r="AL538" t="e">
            <v>#N/A</v>
          </cell>
          <cell r="AM538" t="e">
            <v>#N/A</v>
          </cell>
          <cell r="AN538" t="str">
            <v/>
          </cell>
          <cell r="AO538" t="str">
            <v>x</v>
          </cell>
        </row>
        <row r="539">
          <cell r="B539" t="str">
            <v>SHEVRO80AMGB</v>
          </cell>
          <cell r="C539" t="str">
            <v>Rondec Anodized Aluminum</v>
          </cell>
          <cell r="D539" t="str">
            <v>EV/RO80AMGB</v>
          </cell>
          <cell r="E539" t="str">
            <v>5/16"</v>
          </cell>
          <cell r="G539" t="str">
            <v>EA</v>
          </cell>
          <cell r="J539" t="str">
            <v>I</v>
          </cell>
          <cell r="K539">
            <v>0.01</v>
          </cell>
          <cell r="L539">
            <v>11.16</v>
          </cell>
          <cell r="M539">
            <v>0.55000000000000004</v>
          </cell>
          <cell r="N539">
            <v>5.0219999999999994</v>
          </cell>
          <cell r="O539">
            <v>1.01E-2</v>
          </cell>
          <cell r="P539">
            <v>0</v>
          </cell>
          <cell r="Q539">
            <v>0</v>
          </cell>
          <cell r="R539">
            <v>5.0320999999999998</v>
          </cell>
          <cell r="S539">
            <v>1</v>
          </cell>
          <cell r="T539">
            <v>2.64</v>
          </cell>
          <cell r="U539">
            <v>13.28</v>
          </cell>
          <cell r="V539">
            <v>2.0000000000003126E-2</v>
          </cell>
          <cell r="X539">
            <v>13.3</v>
          </cell>
          <cell r="Y539">
            <v>0.31208475734791541</v>
          </cell>
          <cell r="Z539">
            <v>13.25</v>
          </cell>
          <cell r="AA539">
            <v>4.0000000000000001E-3</v>
          </cell>
          <cell r="AB539" t="str">
            <v>YES</v>
          </cell>
          <cell r="AC539">
            <v>13.3</v>
          </cell>
          <cell r="AD539" t="str">
            <v>I</v>
          </cell>
          <cell r="AE539" t="e">
            <v>#N/A</v>
          </cell>
          <cell r="AF539" t="e">
            <v>#N/A</v>
          </cell>
          <cell r="AG539">
            <v>1</v>
          </cell>
          <cell r="AH539" t="e">
            <v>#N/A</v>
          </cell>
          <cell r="AI539">
            <v>0</v>
          </cell>
          <cell r="AJ539">
            <v>0</v>
          </cell>
          <cell r="AL539" t="e">
            <v>#N/A</v>
          </cell>
          <cell r="AM539" t="e">
            <v>#N/A</v>
          </cell>
          <cell r="AN539" t="str">
            <v/>
          </cell>
          <cell r="AO539" t="str">
            <v>x</v>
          </cell>
        </row>
        <row r="540">
          <cell r="B540" t="str">
            <v>SHEVRO100AMGB</v>
          </cell>
          <cell r="C540" t="str">
            <v>Rondec Anodized Aluminum</v>
          </cell>
          <cell r="D540" t="str">
            <v>EV/RO100AMGB</v>
          </cell>
          <cell r="E540" t="str">
            <v>3/8"</v>
          </cell>
          <cell r="G540" t="str">
            <v>EA</v>
          </cell>
          <cell r="J540" t="str">
            <v>I</v>
          </cell>
          <cell r="K540">
            <v>0.01</v>
          </cell>
          <cell r="L540">
            <v>11.16</v>
          </cell>
          <cell r="M540">
            <v>0.55000000000000004</v>
          </cell>
          <cell r="N540">
            <v>5.0219999999999994</v>
          </cell>
          <cell r="O540">
            <v>1.01E-2</v>
          </cell>
          <cell r="P540">
            <v>0</v>
          </cell>
          <cell r="Q540">
            <v>0</v>
          </cell>
          <cell r="R540">
            <v>5.0320999999999998</v>
          </cell>
          <cell r="S540">
            <v>1</v>
          </cell>
          <cell r="T540">
            <v>2.64</v>
          </cell>
          <cell r="U540">
            <v>13.28</v>
          </cell>
          <cell r="V540">
            <v>2.0000000000003126E-2</v>
          </cell>
          <cell r="X540">
            <v>13.3</v>
          </cell>
          <cell r="Y540">
            <v>0.31208475734791541</v>
          </cell>
          <cell r="Z540">
            <v>13.25</v>
          </cell>
          <cell r="AA540">
            <v>4.0000000000000001E-3</v>
          </cell>
          <cell r="AB540" t="str">
            <v>YES</v>
          </cell>
          <cell r="AC540">
            <v>13.3</v>
          </cell>
          <cell r="AD540" t="str">
            <v>I</v>
          </cell>
          <cell r="AE540" t="e">
            <v>#N/A</v>
          </cell>
          <cell r="AF540" t="e">
            <v>#N/A</v>
          </cell>
          <cell r="AG540">
            <v>1</v>
          </cell>
          <cell r="AH540" t="e">
            <v>#N/A</v>
          </cell>
          <cell r="AI540">
            <v>0</v>
          </cell>
          <cell r="AJ540">
            <v>0</v>
          </cell>
          <cell r="AL540" t="e">
            <v>#N/A</v>
          </cell>
          <cell r="AM540" t="e">
            <v>#N/A</v>
          </cell>
          <cell r="AN540" t="str">
            <v/>
          </cell>
          <cell r="AO540" t="str">
            <v>x</v>
          </cell>
        </row>
        <row r="541">
          <cell r="B541" t="str">
            <v>SHEVRO125AMGB</v>
          </cell>
          <cell r="C541" t="str">
            <v>Rondec Anodized Aluminum</v>
          </cell>
          <cell r="D541" t="str">
            <v>EV/RO125AMGB</v>
          </cell>
          <cell r="E541" t="str">
            <v>1/2"</v>
          </cell>
          <cell r="G541" t="str">
            <v>EA</v>
          </cell>
          <cell r="J541" t="str">
            <v>I</v>
          </cell>
          <cell r="K541">
            <v>0.02</v>
          </cell>
          <cell r="L541">
            <v>11.16</v>
          </cell>
          <cell r="M541">
            <v>0.55000000000000004</v>
          </cell>
          <cell r="N541">
            <v>5.0219999999999994</v>
          </cell>
          <cell r="O541">
            <v>1.0200000000000001E-2</v>
          </cell>
          <cell r="P541">
            <v>0</v>
          </cell>
          <cell r="Q541">
            <v>0</v>
          </cell>
          <cell r="R541">
            <v>5.0321999999999996</v>
          </cell>
          <cell r="S541">
            <v>1</v>
          </cell>
          <cell r="T541">
            <v>2.64</v>
          </cell>
          <cell r="U541">
            <v>13.29</v>
          </cell>
          <cell r="V541">
            <v>1.0000000000005116E-2</v>
          </cell>
          <cell r="X541">
            <v>13.3</v>
          </cell>
          <cell r="Y541">
            <v>0.31207108680792911</v>
          </cell>
          <cell r="Z541">
            <v>13.25</v>
          </cell>
          <cell r="AA541">
            <v>4.0000000000000001E-3</v>
          </cell>
          <cell r="AB541" t="str">
            <v>YES</v>
          </cell>
          <cell r="AC541">
            <v>13.3</v>
          </cell>
          <cell r="AD541" t="str">
            <v>I</v>
          </cell>
          <cell r="AE541" t="e">
            <v>#N/A</v>
          </cell>
          <cell r="AF541" t="e">
            <v>#N/A</v>
          </cell>
          <cell r="AG541">
            <v>1</v>
          </cell>
          <cell r="AH541" t="e">
            <v>#N/A</v>
          </cell>
          <cell r="AI541">
            <v>0</v>
          </cell>
          <cell r="AJ541">
            <v>0</v>
          </cell>
          <cell r="AL541" t="e">
            <v>#N/A</v>
          </cell>
          <cell r="AM541" t="e">
            <v>#N/A</v>
          </cell>
          <cell r="AN541" t="str">
            <v/>
          </cell>
          <cell r="AO541" t="str">
            <v>x</v>
          </cell>
        </row>
        <row r="542">
          <cell r="B542" t="str">
            <v>SHIVRO60AMGB</v>
          </cell>
          <cell r="C542" t="str">
            <v>Rondec Anodized Aluminum</v>
          </cell>
          <cell r="D542" t="str">
            <v>IV/RO60AMGB</v>
          </cell>
          <cell r="E542" t="str">
            <v>1/4"</v>
          </cell>
          <cell r="G542" t="str">
            <v>EA</v>
          </cell>
          <cell r="J542" t="str">
            <v>I</v>
          </cell>
          <cell r="K542">
            <v>0.01</v>
          </cell>
          <cell r="L542">
            <v>11.16</v>
          </cell>
          <cell r="M542">
            <v>0.55000000000000004</v>
          </cell>
          <cell r="N542">
            <v>5.0219999999999994</v>
          </cell>
          <cell r="O542">
            <v>1.01E-2</v>
          </cell>
          <cell r="P542">
            <v>0</v>
          </cell>
          <cell r="Q542">
            <v>0</v>
          </cell>
          <cell r="R542">
            <v>5.0320999999999998</v>
          </cell>
          <cell r="S542">
            <v>1</v>
          </cell>
          <cell r="T542">
            <v>2.64</v>
          </cell>
          <cell r="U542">
            <v>13.28</v>
          </cell>
          <cell r="V542">
            <v>2.0000000000003126E-2</v>
          </cell>
          <cell r="X542">
            <v>13.3</v>
          </cell>
          <cell r="Y542">
            <v>0.31208475734791541</v>
          </cell>
          <cell r="Z542">
            <v>13.25</v>
          </cell>
          <cell r="AA542">
            <v>4.0000000000000001E-3</v>
          </cell>
          <cell r="AB542" t="str">
            <v>YES</v>
          </cell>
          <cell r="AC542">
            <v>13.3</v>
          </cell>
          <cell r="AD542" t="str">
            <v>I</v>
          </cell>
          <cell r="AE542" t="e">
            <v>#N/A</v>
          </cell>
          <cell r="AF542" t="e">
            <v>#N/A</v>
          </cell>
          <cell r="AG542">
            <v>1</v>
          </cell>
          <cell r="AH542" t="e">
            <v>#N/A</v>
          </cell>
          <cell r="AI542">
            <v>0</v>
          </cell>
          <cell r="AJ542">
            <v>0</v>
          </cell>
          <cell r="AL542" t="e">
            <v>#N/A</v>
          </cell>
          <cell r="AM542" t="e">
            <v>#N/A</v>
          </cell>
          <cell r="AN542" t="str">
            <v/>
          </cell>
          <cell r="AO542" t="str">
            <v>x</v>
          </cell>
        </row>
        <row r="543">
          <cell r="B543" t="str">
            <v>SHIVRO80AMGB</v>
          </cell>
          <cell r="C543" t="str">
            <v>Rondec Anodized Aluminum</v>
          </cell>
          <cell r="D543" t="str">
            <v>IV/RO80AMGB</v>
          </cell>
          <cell r="E543" t="str">
            <v>5/16"</v>
          </cell>
          <cell r="G543" t="str">
            <v>EA</v>
          </cell>
          <cell r="J543" t="str">
            <v>I</v>
          </cell>
          <cell r="K543">
            <v>0.01</v>
          </cell>
          <cell r="L543">
            <v>11.16</v>
          </cell>
          <cell r="M543">
            <v>0.55000000000000004</v>
          </cell>
          <cell r="N543">
            <v>5.0219999999999994</v>
          </cell>
          <cell r="O543">
            <v>1.01E-2</v>
          </cell>
          <cell r="P543">
            <v>0</v>
          </cell>
          <cell r="Q543">
            <v>0</v>
          </cell>
          <cell r="R543">
            <v>5.0320999999999998</v>
          </cell>
          <cell r="S543">
            <v>1</v>
          </cell>
          <cell r="T543">
            <v>2.64</v>
          </cell>
          <cell r="U543">
            <v>13.28</v>
          </cell>
          <cell r="V543">
            <v>2.0000000000003126E-2</v>
          </cell>
          <cell r="X543">
            <v>13.3</v>
          </cell>
          <cell r="Y543">
            <v>0.31208475734791541</v>
          </cell>
          <cell r="Z543">
            <v>13.25</v>
          </cell>
          <cell r="AA543">
            <v>4.0000000000000001E-3</v>
          </cell>
          <cell r="AB543" t="str">
            <v>YES</v>
          </cell>
          <cell r="AC543">
            <v>13.3</v>
          </cell>
          <cell r="AD543" t="str">
            <v>I</v>
          </cell>
          <cell r="AE543" t="e">
            <v>#N/A</v>
          </cell>
          <cell r="AF543" t="e">
            <v>#N/A</v>
          </cell>
          <cell r="AG543">
            <v>1</v>
          </cell>
          <cell r="AH543" t="e">
            <v>#N/A</v>
          </cell>
          <cell r="AI543">
            <v>0</v>
          </cell>
          <cell r="AJ543">
            <v>0</v>
          </cell>
          <cell r="AL543" t="e">
            <v>#N/A</v>
          </cell>
          <cell r="AM543" t="e">
            <v>#N/A</v>
          </cell>
          <cell r="AN543" t="str">
            <v/>
          </cell>
          <cell r="AO543" t="str">
            <v>x</v>
          </cell>
        </row>
        <row r="544">
          <cell r="B544" t="str">
            <v>SHIVRO100AMGB</v>
          </cell>
          <cell r="C544" t="str">
            <v>Rondec Anodized Aluminum</v>
          </cell>
          <cell r="D544" t="str">
            <v>IV/RO100AMGB</v>
          </cell>
          <cell r="E544" t="str">
            <v>3/8"</v>
          </cell>
          <cell r="G544" t="str">
            <v>EA</v>
          </cell>
          <cell r="J544" t="str">
            <v>I</v>
          </cell>
          <cell r="K544">
            <v>0.01</v>
          </cell>
          <cell r="L544">
            <v>11.16</v>
          </cell>
          <cell r="M544">
            <v>0.55000000000000004</v>
          </cell>
          <cell r="N544">
            <v>5.0219999999999994</v>
          </cell>
          <cell r="O544">
            <v>1.01E-2</v>
          </cell>
          <cell r="P544">
            <v>0</v>
          </cell>
          <cell r="Q544">
            <v>0</v>
          </cell>
          <cell r="R544">
            <v>5.0320999999999998</v>
          </cell>
          <cell r="S544">
            <v>1</v>
          </cell>
          <cell r="T544">
            <v>2.64</v>
          </cell>
          <cell r="U544">
            <v>13.28</v>
          </cell>
          <cell r="V544">
            <v>2.0000000000003126E-2</v>
          </cell>
          <cell r="X544">
            <v>13.3</v>
          </cell>
          <cell r="Y544">
            <v>0.31208475734791541</v>
          </cell>
          <cell r="Z544">
            <v>13.25</v>
          </cell>
          <cell r="AA544">
            <v>4.0000000000000001E-3</v>
          </cell>
          <cell r="AB544" t="str">
            <v>YES</v>
          </cell>
          <cell r="AC544">
            <v>13.3</v>
          </cell>
          <cell r="AD544" t="str">
            <v>I</v>
          </cell>
          <cell r="AE544" t="e">
            <v>#N/A</v>
          </cell>
          <cell r="AF544" t="e">
            <v>#N/A</v>
          </cell>
          <cell r="AG544">
            <v>1</v>
          </cell>
          <cell r="AH544" t="e">
            <v>#N/A</v>
          </cell>
          <cell r="AI544">
            <v>0</v>
          </cell>
          <cell r="AJ544">
            <v>0</v>
          </cell>
          <cell r="AL544" t="e">
            <v>#N/A</v>
          </cell>
          <cell r="AM544" t="e">
            <v>#N/A</v>
          </cell>
          <cell r="AN544" t="str">
            <v/>
          </cell>
          <cell r="AO544" t="str">
            <v>x</v>
          </cell>
        </row>
        <row r="545">
          <cell r="B545" t="str">
            <v>SHIVRO125AMGB</v>
          </cell>
          <cell r="C545" t="str">
            <v>Rondec Anodized Aluminum</v>
          </cell>
          <cell r="D545" t="str">
            <v>IV/RO125AMGB</v>
          </cell>
          <cell r="E545" t="str">
            <v>1/2"</v>
          </cell>
          <cell r="G545" t="str">
            <v>EA</v>
          </cell>
          <cell r="J545" t="str">
            <v>I</v>
          </cell>
          <cell r="K545">
            <v>0.03</v>
          </cell>
          <cell r="L545">
            <v>11.16</v>
          </cell>
          <cell r="M545">
            <v>0.55000000000000004</v>
          </cell>
          <cell r="N545">
            <v>5.0219999999999994</v>
          </cell>
          <cell r="O545">
            <v>1.03E-2</v>
          </cell>
          <cell r="P545">
            <v>0</v>
          </cell>
          <cell r="Q545">
            <v>0</v>
          </cell>
          <cell r="R545">
            <v>5.0322999999999993</v>
          </cell>
          <cell r="S545">
            <v>1</v>
          </cell>
          <cell r="T545">
            <v>2.64</v>
          </cell>
          <cell r="U545">
            <v>13.29</v>
          </cell>
          <cell r="V545">
            <v>1.0000000000005116E-2</v>
          </cell>
          <cell r="X545">
            <v>13.3</v>
          </cell>
          <cell r="Y545">
            <v>0.31205741626794281</v>
          </cell>
          <cell r="Z545">
            <v>13.25</v>
          </cell>
          <cell r="AA545">
            <v>4.0000000000000001E-3</v>
          </cell>
          <cell r="AB545" t="str">
            <v>YES</v>
          </cell>
          <cell r="AC545">
            <v>13.3</v>
          </cell>
          <cell r="AD545" t="str">
            <v>I</v>
          </cell>
          <cell r="AE545" t="e">
            <v>#N/A</v>
          </cell>
          <cell r="AF545" t="e">
            <v>#N/A</v>
          </cell>
          <cell r="AG545">
            <v>1</v>
          </cell>
          <cell r="AH545" t="e">
            <v>#N/A</v>
          </cell>
          <cell r="AI545">
            <v>0</v>
          </cell>
          <cell r="AJ545">
            <v>0</v>
          </cell>
          <cell r="AL545" t="e">
            <v>#N/A</v>
          </cell>
          <cell r="AM545" t="e">
            <v>#N/A</v>
          </cell>
          <cell r="AN545" t="str">
            <v/>
          </cell>
          <cell r="AO545" t="str">
            <v>x</v>
          </cell>
        </row>
        <row r="546">
          <cell r="B546" t="str">
            <v>SHE2LRO80AMGB</v>
          </cell>
          <cell r="C546" t="str">
            <v>Rondec Anodized Aluminum</v>
          </cell>
          <cell r="D546" t="str">
            <v>E2L/RO80AMGB</v>
          </cell>
          <cell r="E546" t="str">
            <v>5/16"</v>
          </cell>
          <cell r="G546" t="str">
            <v>EA</v>
          </cell>
          <cell r="J546" t="str">
            <v>I</v>
          </cell>
          <cell r="K546">
            <v>0.08</v>
          </cell>
          <cell r="L546">
            <v>15.98</v>
          </cell>
          <cell r="M546">
            <v>0.55000000000000004</v>
          </cell>
          <cell r="N546">
            <v>7.1909999999999998</v>
          </cell>
          <cell r="O546">
            <v>1.0800000000000001E-2</v>
          </cell>
          <cell r="P546">
            <v>0</v>
          </cell>
          <cell r="Q546">
            <v>0</v>
          </cell>
          <cell r="R546">
            <v>7.2017999999999995</v>
          </cell>
          <cell r="S546">
            <v>1</v>
          </cell>
          <cell r="T546">
            <v>2.64</v>
          </cell>
          <cell r="U546">
            <v>19.010000000000002</v>
          </cell>
          <cell r="V546">
            <v>-0.01</v>
          </cell>
          <cell r="X546">
            <v>19</v>
          </cell>
          <cell r="Y546">
            <v>0.31083253588516757</v>
          </cell>
          <cell r="Z546">
            <v>19</v>
          </cell>
          <cell r="AA546" t="str">
            <v/>
          </cell>
          <cell r="AB546" t="str">
            <v/>
          </cell>
          <cell r="AC546">
            <v>19</v>
          </cell>
          <cell r="AD546" t="str">
            <v>I</v>
          </cell>
          <cell r="AE546" t="e">
            <v>#N/A</v>
          </cell>
          <cell r="AF546" t="e">
            <v>#N/A</v>
          </cell>
          <cell r="AG546">
            <v>1</v>
          </cell>
          <cell r="AH546" t="e">
            <v>#N/A</v>
          </cell>
          <cell r="AI546">
            <v>0</v>
          </cell>
          <cell r="AJ546">
            <v>0</v>
          </cell>
          <cell r="AL546" t="e">
            <v>#N/A</v>
          </cell>
          <cell r="AM546" t="e">
            <v>#N/A</v>
          </cell>
          <cell r="AN546" t="str">
            <v/>
          </cell>
          <cell r="AO546" t="str">
            <v>x</v>
          </cell>
        </row>
        <row r="547">
          <cell r="B547" t="str">
            <v>SHE2LRO100AMGB</v>
          </cell>
          <cell r="C547" t="str">
            <v>Rondec Anodized Aluminum</v>
          </cell>
          <cell r="D547" t="str">
            <v>E2L/RO100AMGB</v>
          </cell>
          <cell r="E547" t="str">
            <v>3/8"</v>
          </cell>
          <cell r="G547" t="str">
            <v>EA</v>
          </cell>
          <cell r="J547" t="str">
            <v>I</v>
          </cell>
          <cell r="K547">
            <v>0.08</v>
          </cell>
          <cell r="L547">
            <v>15.98</v>
          </cell>
          <cell r="M547">
            <v>0.55000000000000004</v>
          </cell>
          <cell r="N547">
            <v>7.1909999999999998</v>
          </cell>
          <cell r="O547">
            <v>1.0800000000000001E-2</v>
          </cell>
          <cell r="P547">
            <v>0</v>
          </cell>
          <cell r="Q547">
            <v>0</v>
          </cell>
          <cell r="R547">
            <v>7.2017999999999995</v>
          </cell>
          <cell r="S547">
            <v>1</v>
          </cell>
          <cell r="T547">
            <v>2.64</v>
          </cell>
          <cell r="U547">
            <v>19.010000000000002</v>
          </cell>
          <cell r="V547">
            <v>-0.01</v>
          </cell>
          <cell r="X547">
            <v>19</v>
          </cell>
          <cell r="Y547">
            <v>0.31083253588516757</v>
          </cell>
          <cell r="Z547">
            <v>19</v>
          </cell>
          <cell r="AA547" t="str">
            <v/>
          </cell>
          <cell r="AB547" t="str">
            <v/>
          </cell>
          <cell r="AC547">
            <v>19</v>
          </cell>
          <cell r="AD547" t="str">
            <v>I</v>
          </cell>
          <cell r="AE547" t="e">
            <v>#N/A</v>
          </cell>
          <cell r="AF547" t="e">
            <v>#N/A</v>
          </cell>
          <cell r="AG547">
            <v>1</v>
          </cell>
          <cell r="AH547" t="e">
            <v>#N/A</v>
          </cell>
          <cell r="AI547">
            <v>0</v>
          </cell>
          <cell r="AJ547">
            <v>0</v>
          </cell>
          <cell r="AL547" t="e">
            <v>#N/A</v>
          </cell>
          <cell r="AM547" t="e">
            <v>#N/A</v>
          </cell>
          <cell r="AN547" t="str">
            <v/>
          </cell>
          <cell r="AO547" t="str">
            <v>x</v>
          </cell>
        </row>
        <row r="548">
          <cell r="B548" t="str">
            <v>SHE2LRO125AMGB</v>
          </cell>
          <cell r="C548" t="str">
            <v>Rondec Anodized Aluminum</v>
          </cell>
          <cell r="D548" t="str">
            <v>E2L/RO125AMGB</v>
          </cell>
          <cell r="E548" t="str">
            <v>1/2"</v>
          </cell>
          <cell r="G548" t="str">
            <v>EA</v>
          </cell>
          <cell r="J548" t="str">
            <v>I</v>
          </cell>
          <cell r="K548">
            <v>0.08</v>
          </cell>
          <cell r="L548">
            <v>15.98</v>
          </cell>
          <cell r="M548">
            <v>0.55000000000000004</v>
          </cell>
          <cell r="N548">
            <v>7.1909999999999998</v>
          </cell>
          <cell r="O548">
            <v>1.0800000000000001E-2</v>
          </cell>
          <cell r="P548">
            <v>0</v>
          </cell>
          <cell r="Q548">
            <v>0</v>
          </cell>
          <cell r="R548">
            <v>7.2017999999999995</v>
          </cell>
          <cell r="S548">
            <v>1</v>
          </cell>
          <cell r="T548">
            <v>2.64</v>
          </cell>
          <cell r="U548">
            <v>19.010000000000002</v>
          </cell>
          <cell r="V548">
            <v>-0.01</v>
          </cell>
          <cell r="X548">
            <v>19</v>
          </cell>
          <cell r="Y548">
            <v>0.31083253588516757</v>
          </cell>
          <cell r="Z548">
            <v>19</v>
          </cell>
          <cell r="AA548" t="str">
            <v/>
          </cell>
          <cell r="AB548" t="str">
            <v/>
          </cell>
          <cell r="AC548">
            <v>19</v>
          </cell>
          <cell r="AD548" t="str">
            <v>I</v>
          </cell>
          <cell r="AE548" t="e">
            <v>#N/A</v>
          </cell>
          <cell r="AF548" t="e">
            <v>#N/A</v>
          </cell>
          <cell r="AG548">
            <v>1</v>
          </cell>
          <cell r="AH548" t="e">
            <v>#N/A</v>
          </cell>
          <cell r="AI548">
            <v>0</v>
          </cell>
          <cell r="AJ548">
            <v>0</v>
          </cell>
          <cell r="AL548" t="e">
            <v>#N/A</v>
          </cell>
          <cell r="AM548" t="e">
            <v>#N/A</v>
          </cell>
          <cell r="AN548" t="str">
            <v/>
          </cell>
          <cell r="AO548" t="str">
            <v>x</v>
          </cell>
        </row>
        <row r="549">
          <cell r="B549" t="str">
            <v>SHI2LRO80AMGB</v>
          </cell>
          <cell r="C549" t="str">
            <v>Rondec Anodized Aluminum</v>
          </cell>
          <cell r="D549" t="str">
            <v>I2L/RO80AMGB</v>
          </cell>
          <cell r="E549" t="str">
            <v>5/16"</v>
          </cell>
          <cell r="G549" t="str">
            <v>EA</v>
          </cell>
          <cell r="J549" t="str">
            <v>I</v>
          </cell>
          <cell r="K549">
            <v>0.04</v>
          </cell>
          <cell r="L549">
            <v>15.98</v>
          </cell>
          <cell r="M549">
            <v>0.55000000000000004</v>
          </cell>
          <cell r="N549">
            <v>7.1909999999999998</v>
          </cell>
          <cell r="O549">
            <v>1.04E-2</v>
          </cell>
          <cell r="P549">
            <v>0</v>
          </cell>
          <cell r="Q549">
            <v>0</v>
          </cell>
          <cell r="R549">
            <v>7.2013999999999996</v>
          </cell>
          <cell r="S549">
            <v>1</v>
          </cell>
          <cell r="T549">
            <v>2.64</v>
          </cell>
          <cell r="U549">
            <v>19.010000000000002</v>
          </cell>
          <cell r="V549">
            <v>-0.01</v>
          </cell>
          <cell r="X549">
            <v>19</v>
          </cell>
          <cell r="Y549">
            <v>0.3108708133971293</v>
          </cell>
          <cell r="Z549">
            <v>19</v>
          </cell>
          <cell r="AA549" t="str">
            <v/>
          </cell>
          <cell r="AB549" t="str">
            <v/>
          </cell>
          <cell r="AC549">
            <v>19</v>
          </cell>
          <cell r="AD549" t="str">
            <v>I</v>
          </cell>
          <cell r="AE549" t="e">
            <v>#N/A</v>
          </cell>
          <cell r="AF549" t="e">
            <v>#N/A</v>
          </cell>
          <cell r="AG549">
            <v>1</v>
          </cell>
          <cell r="AH549" t="e">
            <v>#N/A</v>
          </cell>
          <cell r="AI549">
            <v>0</v>
          </cell>
          <cell r="AJ549">
            <v>0</v>
          </cell>
          <cell r="AL549" t="e">
            <v>#N/A</v>
          </cell>
          <cell r="AM549" t="e">
            <v>#N/A</v>
          </cell>
          <cell r="AN549" t="str">
            <v/>
          </cell>
          <cell r="AO549" t="str">
            <v>x</v>
          </cell>
        </row>
        <row r="550">
          <cell r="B550" t="str">
            <v>SHI2LRO100AMGB</v>
          </cell>
          <cell r="C550" t="str">
            <v>Rondec Anodized Aluminum</v>
          </cell>
          <cell r="D550" t="str">
            <v>I2L/RO100AMGB</v>
          </cell>
          <cell r="E550" t="str">
            <v>3/8"</v>
          </cell>
          <cell r="G550" t="str">
            <v>EA</v>
          </cell>
          <cell r="J550" t="str">
            <v>I</v>
          </cell>
          <cell r="K550">
            <v>0.04</v>
          </cell>
          <cell r="L550">
            <v>15.98</v>
          </cell>
          <cell r="M550">
            <v>0.55000000000000004</v>
          </cell>
          <cell r="N550">
            <v>7.1909999999999998</v>
          </cell>
          <cell r="O550">
            <v>1.04E-2</v>
          </cell>
          <cell r="P550">
            <v>0</v>
          </cell>
          <cell r="Q550">
            <v>0</v>
          </cell>
          <cell r="R550">
            <v>7.2013999999999996</v>
          </cell>
          <cell r="S550">
            <v>1</v>
          </cell>
          <cell r="T550">
            <v>2.64</v>
          </cell>
          <cell r="U550">
            <v>19.010000000000002</v>
          </cell>
          <cell r="V550">
            <v>-0.01</v>
          </cell>
          <cell r="X550">
            <v>19</v>
          </cell>
          <cell r="Y550">
            <v>0.3108708133971293</v>
          </cell>
          <cell r="Z550">
            <v>19</v>
          </cell>
          <cell r="AA550" t="str">
            <v/>
          </cell>
          <cell r="AB550" t="str">
            <v/>
          </cell>
          <cell r="AC550">
            <v>19</v>
          </cell>
          <cell r="AD550" t="str">
            <v>I</v>
          </cell>
          <cell r="AE550" t="e">
            <v>#N/A</v>
          </cell>
          <cell r="AF550" t="e">
            <v>#N/A</v>
          </cell>
          <cell r="AG550">
            <v>1</v>
          </cell>
          <cell r="AH550" t="e">
            <v>#N/A</v>
          </cell>
          <cell r="AI550">
            <v>0</v>
          </cell>
          <cell r="AJ550">
            <v>0</v>
          </cell>
          <cell r="AL550" t="e">
            <v>#N/A</v>
          </cell>
          <cell r="AM550" t="e">
            <v>#N/A</v>
          </cell>
          <cell r="AN550" t="str">
            <v/>
          </cell>
          <cell r="AO550" t="str">
            <v>x</v>
          </cell>
        </row>
        <row r="551">
          <cell r="B551" t="str">
            <v>SHI2LRO125AMGB</v>
          </cell>
          <cell r="C551" t="str">
            <v>Rondec Anodized Aluminum</v>
          </cell>
          <cell r="D551" t="str">
            <v>I2L/RO125AMGB</v>
          </cell>
          <cell r="E551" t="str">
            <v>1/2"</v>
          </cell>
          <cell r="G551" t="str">
            <v>EA</v>
          </cell>
          <cell r="J551" t="str">
            <v>I</v>
          </cell>
          <cell r="K551">
            <v>0.04</v>
          </cell>
          <cell r="L551">
            <v>15.98</v>
          </cell>
          <cell r="M551">
            <v>0.55000000000000004</v>
          </cell>
          <cell r="N551">
            <v>7.1909999999999998</v>
          </cell>
          <cell r="O551">
            <v>1.04E-2</v>
          </cell>
          <cell r="P551">
            <v>0</v>
          </cell>
          <cell r="Q551">
            <v>0</v>
          </cell>
          <cell r="R551">
            <v>7.2013999999999996</v>
          </cell>
          <cell r="S551">
            <v>1</v>
          </cell>
          <cell r="T551">
            <v>2.64</v>
          </cell>
          <cell r="U551">
            <v>19.010000000000002</v>
          </cell>
          <cell r="V551">
            <v>-0.01</v>
          </cell>
          <cell r="X551">
            <v>19</v>
          </cell>
          <cell r="Y551">
            <v>0.3108708133971293</v>
          </cell>
          <cell r="Z551">
            <v>19</v>
          </cell>
          <cell r="AA551" t="str">
            <v/>
          </cell>
          <cell r="AB551" t="str">
            <v/>
          </cell>
          <cell r="AC551">
            <v>19</v>
          </cell>
          <cell r="AD551" t="str">
            <v>I</v>
          </cell>
          <cell r="AE551" t="e">
            <v>#N/A</v>
          </cell>
          <cell r="AF551" t="e">
            <v>#N/A</v>
          </cell>
          <cell r="AG551">
            <v>1</v>
          </cell>
          <cell r="AH551" t="e">
            <v>#N/A</v>
          </cell>
          <cell r="AI551">
            <v>0</v>
          </cell>
          <cell r="AJ551">
            <v>0</v>
          </cell>
          <cell r="AL551" t="e">
            <v>#N/A</v>
          </cell>
          <cell r="AM551" t="e">
            <v>#N/A</v>
          </cell>
          <cell r="AN551" t="str">
            <v/>
          </cell>
          <cell r="AO551" t="str">
            <v>x</v>
          </cell>
        </row>
        <row r="552">
          <cell r="B552" t="str">
            <v>SHI2SRO80AMGB</v>
          </cell>
          <cell r="C552" t="str">
            <v>Rondec Anodized Aluminum</v>
          </cell>
          <cell r="D552" t="str">
            <v>I2S/RO80AMGB</v>
          </cell>
          <cell r="E552" t="str">
            <v>5/16"</v>
          </cell>
          <cell r="G552" t="str">
            <v>EA</v>
          </cell>
          <cell r="J552" t="str">
            <v>I</v>
          </cell>
          <cell r="K552">
            <v>0.04</v>
          </cell>
          <cell r="L552">
            <v>22.75</v>
          </cell>
          <cell r="M552">
            <v>0.55000000000000004</v>
          </cell>
          <cell r="N552">
            <v>10.237499999999999</v>
          </cell>
          <cell r="O552">
            <v>1.04E-2</v>
          </cell>
          <cell r="P552">
            <v>0</v>
          </cell>
          <cell r="Q552">
            <v>0</v>
          </cell>
          <cell r="R552">
            <v>10.2479</v>
          </cell>
          <cell r="S552">
            <v>1</v>
          </cell>
          <cell r="T552">
            <v>2.64</v>
          </cell>
          <cell r="U552">
            <v>27.05</v>
          </cell>
          <cell r="V552">
            <v>0</v>
          </cell>
          <cell r="X552">
            <v>27.05</v>
          </cell>
          <cell r="Y552">
            <v>0.31118131406486316</v>
          </cell>
          <cell r="Z552">
            <v>27.05</v>
          </cell>
          <cell r="AA552" t="str">
            <v/>
          </cell>
          <cell r="AB552" t="str">
            <v/>
          </cell>
          <cell r="AC552">
            <v>27.05</v>
          </cell>
          <cell r="AD552" t="str">
            <v>I</v>
          </cell>
          <cell r="AE552" t="e">
            <v>#N/A</v>
          </cell>
          <cell r="AF552" t="e">
            <v>#N/A</v>
          </cell>
          <cell r="AG552">
            <v>1</v>
          </cell>
          <cell r="AH552" t="e">
            <v>#N/A</v>
          </cell>
          <cell r="AI552">
            <v>0</v>
          </cell>
          <cell r="AJ552">
            <v>0</v>
          </cell>
          <cell r="AL552" t="e">
            <v>#N/A</v>
          </cell>
          <cell r="AM552" t="e">
            <v>#N/A</v>
          </cell>
          <cell r="AN552" t="str">
            <v/>
          </cell>
          <cell r="AO552" t="str">
            <v>x</v>
          </cell>
        </row>
        <row r="553">
          <cell r="B553" t="str">
            <v>SHI2SRO100AMGB</v>
          </cell>
          <cell r="C553" t="str">
            <v>Rondec Anodized Aluminum</v>
          </cell>
          <cell r="D553" t="str">
            <v>I2S/RO100AMGB</v>
          </cell>
          <cell r="E553" t="str">
            <v>3/8"</v>
          </cell>
          <cell r="G553" t="str">
            <v>EA</v>
          </cell>
          <cell r="J553" t="str">
            <v>I</v>
          </cell>
          <cell r="K553">
            <v>0.04</v>
          </cell>
          <cell r="L553">
            <v>22.75</v>
          </cell>
          <cell r="M553">
            <v>0.55000000000000004</v>
          </cell>
          <cell r="N553">
            <v>10.237499999999999</v>
          </cell>
          <cell r="O553">
            <v>1.04E-2</v>
          </cell>
          <cell r="P553">
            <v>0</v>
          </cell>
          <cell r="Q553">
            <v>0</v>
          </cell>
          <cell r="R553">
            <v>10.2479</v>
          </cell>
          <cell r="S553">
            <v>1</v>
          </cell>
          <cell r="T553">
            <v>2.64</v>
          </cell>
          <cell r="U553">
            <v>27.05</v>
          </cell>
          <cell r="V553">
            <v>0</v>
          </cell>
          <cell r="X553">
            <v>27.05</v>
          </cell>
          <cell r="Y553">
            <v>0.31118131406486316</v>
          </cell>
          <cell r="Z553">
            <v>27.05</v>
          </cell>
          <cell r="AA553" t="str">
            <v/>
          </cell>
          <cell r="AB553" t="str">
            <v/>
          </cell>
          <cell r="AC553">
            <v>27.05</v>
          </cell>
          <cell r="AD553" t="str">
            <v>I</v>
          </cell>
          <cell r="AE553" t="e">
            <v>#N/A</v>
          </cell>
          <cell r="AF553" t="e">
            <v>#N/A</v>
          </cell>
          <cell r="AG553">
            <v>1</v>
          </cell>
          <cell r="AH553" t="e">
            <v>#N/A</v>
          </cell>
          <cell r="AI553">
            <v>0</v>
          </cell>
          <cell r="AJ553">
            <v>0</v>
          </cell>
          <cell r="AL553" t="e">
            <v>#N/A</v>
          </cell>
          <cell r="AM553" t="e">
            <v>#N/A</v>
          </cell>
          <cell r="AN553" t="str">
            <v/>
          </cell>
          <cell r="AO553" t="str">
            <v>x</v>
          </cell>
        </row>
        <row r="554">
          <cell r="B554" t="str">
            <v>SHI2SRO125AMGB</v>
          </cell>
          <cell r="C554" t="str">
            <v>Rondec Anodized Aluminum</v>
          </cell>
          <cell r="D554" t="str">
            <v>I2S/RO125AMGB</v>
          </cell>
          <cell r="E554" t="str">
            <v>1/2"</v>
          </cell>
          <cell r="G554" t="str">
            <v>EA</v>
          </cell>
          <cell r="J554" t="str">
            <v>I</v>
          </cell>
          <cell r="K554">
            <v>0.04</v>
          </cell>
          <cell r="L554">
            <v>22.75</v>
          </cell>
          <cell r="M554">
            <v>0.55000000000000004</v>
          </cell>
          <cell r="N554">
            <v>10.237499999999999</v>
          </cell>
          <cell r="O554">
            <v>1.04E-2</v>
          </cell>
          <cell r="P554">
            <v>0</v>
          </cell>
          <cell r="Q554">
            <v>0</v>
          </cell>
          <cell r="R554">
            <v>10.2479</v>
          </cell>
          <cell r="S554">
            <v>1</v>
          </cell>
          <cell r="T554">
            <v>2.64</v>
          </cell>
          <cell r="U554">
            <v>27.05</v>
          </cell>
          <cell r="V554">
            <v>0</v>
          </cell>
          <cell r="X554">
            <v>27.05</v>
          </cell>
          <cell r="Y554">
            <v>0.31118131406486316</v>
          </cell>
          <cell r="Z554">
            <v>27.05</v>
          </cell>
          <cell r="AA554" t="str">
            <v/>
          </cell>
          <cell r="AB554" t="str">
            <v/>
          </cell>
          <cell r="AC554">
            <v>27.05</v>
          </cell>
          <cell r="AD554" t="str">
            <v>I</v>
          </cell>
          <cell r="AE554" t="e">
            <v>#N/A</v>
          </cell>
          <cell r="AF554" t="e">
            <v>#N/A</v>
          </cell>
          <cell r="AG554">
            <v>1</v>
          </cell>
          <cell r="AH554" t="e">
            <v>#N/A</v>
          </cell>
          <cell r="AI554">
            <v>0</v>
          </cell>
          <cell r="AJ554">
            <v>0</v>
          </cell>
          <cell r="AL554" t="e">
            <v>#N/A</v>
          </cell>
          <cell r="AM554" t="e">
            <v>#N/A</v>
          </cell>
          <cell r="AN554" t="str">
            <v/>
          </cell>
          <cell r="AO554" t="str">
            <v>x</v>
          </cell>
        </row>
        <row r="555">
          <cell r="B555" t="str">
            <v>SHRO60ACGB</v>
          </cell>
          <cell r="C555" t="str">
            <v>Rondec Anodized Aluminum</v>
          </cell>
          <cell r="D555" t="str">
            <v>RO60ACGB</v>
          </cell>
          <cell r="E555" t="str">
            <v>1/4" x 8'</v>
          </cell>
          <cell r="G555" t="str">
            <v>EA</v>
          </cell>
          <cell r="J555" t="str">
            <v>I</v>
          </cell>
          <cell r="K555">
            <v>0.49</v>
          </cell>
          <cell r="L555">
            <v>17.559999999999999</v>
          </cell>
          <cell r="M555">
            <v>0.55000000000000004</v>
          </cell>
          <cell r="N555">
            <v>7.9019999999999984</v>
          </cell>
          <cell r="O555">
            <v>1.49E-2</v>
          </cell>
          <cell r="P555">
            <v>0</v>
          </cell>
          <cell r="Q555">
            <v>0</v>
          </cell>
          <cell r="R555">
            <v>7.9168999999999983</v>
          </cell>
          <cell r="S555">
            <v>1</v>
          </cell>
          <cell r="T555">
            <v>2.64</v>
          </cell>
          <cell r="U555">
            <v>20.9</v>
          </cell>
          <cell r="V555">
            <v>0</v>
          </cell>
          <cell r="X555">
            <v>20.9</v>
          </cell>
          <cell r="Y555">
            <v>0.31127446715963486</v>
          </cell>
          <cell r="Z555">
            <v>20.85</v>
          </cell>
          <cell r="AA555">
            <v>2E-3</v>
          </cell>
          <cell r="AB555" t="str">
            <v>YES</v>
          </cell>
          <cell r="AC555">
            <v>20.9</v>
          </cell>
          <cell r="AD555" t="str">
            <v>I</v>
          </cell>
          <cell r="AE555" t="e">
            <v>#N/A</v>
          </cell>
          <cell r="AF555" t="e">
            <v>#N/A</v>
          </cell>
          <cell r="AG555">
            <v>1</v>
          </cell>
          <cell r="AH555" t="e">
            <v>#N/A</v>
          </cell>
          <cell r="AI555">
            <v>0</v>
          </cell>
          <cell r="AJ555">
            <v>0</v>
          </cell>
          <cell r="AL555" t="e">
            <v>#N/A</v>
          </cell>
          <cell r="AM555" t="e">
            <v>#N/A</v>
          </cell>
          <cell r="AN555" t="str">
            <v/>
          </cell>
          <cell r="AO555" t="str">
            <v>x</v>
          </cell>
        </row>
        <row r="556">
          <cell r="B556" t="str">
            <v>SHRO80ACGB</v>
          </cell>
          <cell r="C556" t="str">
            <v>Rondec Anodized Aluminum</v>
          </cell>
          <cell r="D556" t="str">
            <v>RO80ACGB</v>
          </cell>
          <cell r="E556" t="str">
            <v>5/16" x 8'</v>
          </cell>
          <cell r="G556" t="str">
            <v>EA</v>
          </cell>
          <cell r="J556" t="str">
            <v>I</v>
          </cell>
          <cell r="K556">
            <v>0.56000000000000005</v>
          </cell>
          <cell r="L556">
            <v>19.62</v>
          </cell>
          <cell r="M556">
            <v>0.55000000000000004</v>
          </cell>
          <cell r="N556">
            <v>8.8289999999999988</v>
          </cell>
          <cell r="O556">
            <v>1.5600000000000001E-2</v>
          </cell>
          <cell r="P556">
            <v>0</v>
          </cell>
          <cell r="Q556">
            <v>0</v>
          </cell>
          <cell r="R556">
            <v>8.844599999999998</v>
          </cell>
          <cell r="S556">
            <v>1</v>
          </cell>
          <cell r="T556">
            <v>2.64</v>
          </cell>
          <cell r="U556">
            <v>23.35</v>
          </cell>
          <cell r="V556">
            <v>0</v>
          </cell>
          <cell r="X556">
            <v>23.35</v>
          </cell>
          <cell r="Y556">
            <v>0.31130231652715612</v>
          </cell>
          <cell r="Z556">
            <v>23.3</v>
          </cell>
          <cell r="AA556">
            <v>2E-3</v>
          </cell>
          <cell r="AB556" t="str">
            <v>YES</v>
          </cell>
          <cell r="AC556">
            <v>23.35</v>
          </cell>
          <cell r="AD556" t="str">
            <v>I</v>
          </cell>
          <cell r="AE556" t="e">
            <v>#N/A</v>
          </cell>
          <cell r="AF556" t="e">
            <v>#N/A</v>
          </cell>
          <cell r="AG556">
            <v>1</v>
          </cell>
          <cell r="AH556" t="e">
            <v>#N/A</v>
          </cell>
          <cell r="AI556">
            <v>0</v>
          </cell>
          <cell r="AJ556">
            <v>0</v>
          </cell>
          <cell r="AL556" t="e">
            <v>#N/A</v>
          </cell>
          <cell r="AM556" t="e">
            <v>#N/A</v>
          </cell>
          <cell r="AN556" t="str">
            <v/>
          </cell>
          <cell r="AO556" t="str">
            <v>x</v>
          </cell>
        </row>
        <row r="557">
          <cell r="B557" t="str">
            <v>SHRO100ACGB</v>
          </cell>
          <cell r="C557" t="str">
            <v>Rondec Anodized Aluminum</v>
          </cell>
          <cell r="D557" t="str">
            <v>RO100ACGB</v>
          </cell>
          <cell r="E557" t="str">
            <v>3/8" x 8'</v>
          </cell>
          <cell r="G557" t="str">
            <v>EA</v>
          </cell>
          <cell r="J557" t="str">
            <v>I</v>
          </cell>
          <cell r="K557">
            <v>0.63</v>
          </cell>
          <cell r="L557">
            <v>22.21</v>
          </cell>
          <cell r="M557">
            <v>0.55000000000000004</v>
          </cell>
          <cell r="N557">
            <v>9.9944999999999986</v>
          </cell>
          <cell r="O557">
            <v>1.6300000000000002E-2</v>
          </cell>
          <cell r="P557">
            <v>0</v>
          </cell>
          <cell r="Q557">
            <v>0</v>
          </cell>
          <cell r="R557">
            <v>10.010799999999998</v>
          </cell>
          <cell r="S557">
            <v>1</v>
          </cell>
          <cell r="T557">
            <v>2.64</v>
          </cell>
          <cell r="U557">
            <v>26.43</v>
          </cell>
          <cell r="V557">
            <v>0.02</v>
          </cell>
          <cell r="X557">
            <v>26.45</v>
          </cell>
          <cell r="Y557">
            <v>0.31185427049321207</v>
          </cell>
          <cell r="Z557">
            <v>26.4</v>
          </cell>
          <cell r="AA557">
            <v>2E-3</v>
          </cell>
          <cell r="AB557" t="str">
            <v>YES</v>
          </cell>
          <cell r="AC557">
            <v>26.45</v>
          </cell>
          <cell r="AD557" t="str">
            <v>I</v>
          </cell>
          <cell r="AE557" t="e">
            <v>#N/A</v>
          </cell>
          <cell r="AF557" t="e">
            <v>#N/A</v>
          </cell>
          <cell r="AG557">
            <v>1</v>
          </cell>
          <cell r="AH557" t="e">
            <v>#N/A</v>
          </cell>
          <cell r="AI557">
            <v>0</v>
          </cell>
          <cell r="AJ557">
            <v>0</v>
          </cell>
          <cell r="AL557" t="e">
            <v>#N/A</v>
          </cell>
          <cell r="AM557" t="e">
            <v>#N/A</v>
          </cell>
          <cell r="AN557" t="str">
            <v/>
          </cell>
          <cell r="AO557" t="str">
            <v>x</v>
          </cell>
        </row>
        <row r="558">
          <cell r="B558" t="str">
            <v>SHRO125ACGB</v>
          </cell>
          <cell r="C558" t="str">
            <v>Rondec Anodized Aluminum</v>
          </cell>
          <cell r="D558" t="str">
            <v>RO125ACGB</v>
          </cell>
          <cell r="E558" t="str">
            <v>1/2" x 8'</v>
          </cell>
          <cell r="G558" t="str">
            <v>EA</v>
          </cell>
          <cell r="J558" t="str">
            <v>I</v>
          </cell>
          <cell r="K558">
            <v>0.78</v>
          </cell>
          <cell r="L558">
            <v>25.82</v>
          </cell>
          <cell r="M558">
            <v>0.55000000000000004</v>
          </cell>
          <cell r="N558">
            <v>11.619</v>
          </cell>
          <cell r="O558">
            <v>1.78E-2</v>
          </cell>
          <cell r="P558">
            <v>0</v>
          </cell>
          <cell r="Q558">
            <v>0</v>
          </cell>
          <cell r="R558">
            <v>11.636799999999999</v>
          </cell>
          <cell r="S558">
            <v>1</v>
          </cell>
          <cell r="T558">
            <v>2.64</v>
          </cell>
          <cell r="U558">
            <v>30.72</v>
          </cell>
          <cell r="V558">
            <v>0.03</v>
          </cell>
          <cell r="X558">
            <v>30.75</v>
          </cell>
          <cell r="Y558">
            <v>0.3119408721359942</v>
          </cell>
          <cell r="Z558">
            <v>30.7</v>
          </cell>
          <cell r="AA558">
            <v>2E-3</v>
          </cell>
          <cell r="AB558" t="str">
            <v>YES</v>
          </cell>
          <cell r="AC558">
            <v>30.75</v>
          </cell>
          <cell r="AD558" t="str">
            <v>I</v>
          </cell>
          <cell r="AE558" t="e">
            <v>#N/A</v>
          </cell>
          <cell r="AF558" t="e">
            <v>#N/A</v>
          </cell>
          <cell r="AG558">
            <v>1</v>
          </cell>
          <cell r="AH558" t="e">
            <v>#N/A</v>
          </cell>
          <cell r="AI558">
            <v>0</v>
          </cell>
          <cell r="AJ558">
            <v>0</v>
          </cell>
          <cell r="AL558" t="e">
            <v>#N/A</v>
          </cell>
          <cell r="AM558" t="e">
            <v>#N/A</v>
          </cell>
          <cell r="AN558" t="str">
            <v/>
          </cell>
          <cell r="AO558" t="str">
            <v>x</v>
          </cell>
        </row>
        <row r="559">
          <cell r="B559" t="str">
            <v>SHEVRO60ACGB</v>
          </cell>
          <cell r="C559" t="str">
            <v>Rondec Anodized Aluminum</v>
          </cell>
          <cell r="D559" t="str">
            <v>EV/RO60ACGB</v>
          </cell>
          <cell r="E559" t="str">
            <v>1/4"</v>
          </cell>
          <cell r="G559" t="str">
            <v>EA</v>
          </cell>
          <cell r="J559" t="str">
            <v>I</v>
          </cell>
          <cell r="K559">
            <v>0.01</v>
          </cell>
          <cell r="L559">
            <v>11.16</v>
          </cell>
          <cell r="M559">
            <v>0.55000000000000004</v>
          </cell>
          <cell r="N559">
            <v>5.0219999999999994</v>
          </cell>
          <cell r="O559">
            <v>1.01E-2</v>
          </cell>
          <cell r="P559">
            <v>0</v>
          </cell>
          <cell r="Q559">
            <v>0</v>
          </cell>
          <cell r="R559">
            <v>5.0320999999999998</v>
          </cell>
          <cell r="S559">
            <v>1</v>
          </cell>
          <cell r="T559">
            <v>2.64</v>
          </cell>
          <cell r="U559">
            <v>13.28</v>
          </cell>
          <cell r="V559">
            <v>2.0000000000003126E-2</v>
          </cell>
          <cell r="X559">
            <v>13.3</v>
          </cell>
          <cell r="Y559">
            <v>0.31208475734791541</v>
          </cell>
          <cell r="Z559">
            <v>13.25</v>
          </cell>
          <cell r="AA559">
            <v>4.0000000000000001E-3</v>
          </cell>
          <cell r="AB559" t="str">
            <v>YES</v>
          </cell>
          <cell r="AC559">
            <v>13.3</v>
          </cell>
          <cell r="AD559" t="str">
            <v>I</v>
          </cell>
          <cell r="AE559" t="e">
            <v>#N/A</v>
          </cell>
          <cell r="AF559" t="e">
            <v>#N/A</v>
          </cell>
          <cell r="AG559">
            <v>1</v>
          </cell>
          <cell r="AH559" t="e">
            <v>#N/A</v>
          </cell>
          <cell r="AI559">
            <v>0</v>
          </cell>
          <cell r="AJ559">
            <v>0</v>
          </cell>
          <cell r="AL559" t="e">
            <v>#N/A</v>
          </cell>
          <cell r="AM559" t="e">
            <v>#N/A</v>
          </cell>
          <cell r="AN559" t="str">
            <v/>
          </cell>
          <cell r="AO559" t="str">
            <v>x</v>
          </cell>
        </row>
        <row r="560">
          <cell r="B560" t="str">
            <v>SHEVRO80ACGB</v>
          </cell>
          <cell r="C560" t="str">
            <v>Rondec Anodized Aluminum</v>
          </cell>
          <cell r="D560" t="str">
            <v>EV/RO80ACGB</v>
          </cell>
          <cell r="E560" t="str">
            <v>5/16"</v>
          </cell>
          <cell r="G560" t="str">
            <v>EA</v>
          </cell>
          <cell r="J560" t="str">
            <v>I</v>
          </cell>
          <cell r="K560">
            <v>0.01</v>
          </cell>
          <cell r="L560">
            <v>11.16</v>
          </cell>
          <cell r="M560">
            <v>0.55000000000000004</v>
          </cell>
          <cell r="N560">
            <v>5.0219999999999994</v>
          </cell>
          <cell r="O560">
            <v>1.01E-2</v>
          </cell>
          <cell r="P560">
            <v>0</v>
          </cell>
          <cell r="Q560">
            <v>0</v>
          </cell>
          <cell r="R560">
            <v>5.0320999999999998</v>
          </cell>
          <cell r="S560">
            <v>1</v>
          </cell>
          <cell r="T560">
            <v>2.64</v>
          </cell>
          <cell r="U560">
            <v>13.28</v>
          </cell>
          <cell r="V560">
            <v>2.0000000000003126E-2</v>
          </cell>
          <cell r="X560">
            <v>13.3</v>
          </cell>
          <cell r="Y560">
            <v>0.31208475734791541</v>
          </cell>
          <cell r="Z560">
            <v>13.25</v>
          </cell>
          <cell r="AA560">
            <v>4.0000000000000001E-3</v>
          </cell>
          <cell r="AB560" t="str">
            <v>YES</v>
          </cell>
          <cell r="AC560">
            <v>13.3</v>
          </cell>
          <cell r="AD560" t="str">
            <v>I</v>
          </cell>
          <cell r="AE560" t="e">
            <v>#N/A</v>
          </cell>
          <cell r="AF560" t="e">
            <v>#N/A</v>
          </cell>
          <cell r="AG560">
            <v>1</v>
          </cell>
          <cell r="AH560" t="e">
            <v>#N/A</v>
          </cell>
          <cell r="AI560">
            <v>0</v>
          </cell>
          <cell r="AJ560">
            <v>0</v>
          </cell>
          <cell r="AL560" t="e">
            <v>#N/A</v>
          </cell>
          <cell r="AM560" t="e">
            <v>#N/A</v>
          </cell>
          <cell r="AN560" t="str">
            <v/>
          </cell>
          <cell r="AO560" t="str">
            <v>x</v>
          </cell>
        </row>
        <row r="561">
          <cell r="B561" t="str">
            <v>SHEVRO100ACGB</v>
          </cell>
          <cell r="C561" t="str">
            <v>Rondec Anodized Aluminum</v>
          </cell>
          <cell r="D561" t="str">
            <v>EV/RO100ACGB</v>
          </cell>
          <cell r="E561" t="str">
            <v>3/8"</v>
          </cell>
          <cell r="G561" t="str">
            <v>EA</v>
          </cell>
          <cell r="J561" t="str">
            <v>I</v>
          </cell>
          <cell r="K561">
            <v>0.01</v>
          </cell>
          <cell r="L561">
            <v>11.16</v>
          </cell>
          <cell r="M561">
            <v>0.55000000000000004</v>
          </cell>
          <cell r="N561">
            <v>5.0219999999999994</v>
          </cell>
          <cell r="O561">
            <v>1.01E-2</v>
          </cell>
          <cell r="P561">
            <v>0</v>
          </cell>
          <cell r="Q561">
            <v>0</v>
          </cell>
          <cell r="R561">
            <v>5.0320999999999998</v>
          </cell>
          <cell r="S561">
            <v>1</v>
          </cell>
          <cell r="T561">
            <v>2.64</v>
          </cell>
          <cell r="U561">
            <v>13.28</v>
          </cell>
          <cell r="V561">
            <v>2.0000000000003126E-2</v>
          </cell>
          <cell r="X561">
            <v>13.3</v>
          </cell>
          <cell r="Y561">
            <v>0.31208475734791541</v>
          </cell>
          <cell r="Z561">
            <v>13.25</v>
          </cell>
          <cell r="AA561">
            <v>4.0000000000000001E-3</v>
          </cell>
          <cell r="AB561" t="str">
            <v>YES</v>
          </cell>
          <cell r="AC561">
            <v>13.3</v>
          </cell>
          <cell r="AD561" t="str">
            <v>I</v>
          </cell>
          <cell r="AE561" t="e">
            <v>#N/A</v>
          </cell>
          <cell r="AF561" t="e">
            <v>#N/A</v>
          </cell>
          <cell r="AG561">
            <v>1</v>
          </cell>
          <cell r="AH561" t="e">
            <v>#N/A</v>
          </cell>
          <cell r="AI561">
            <v>0</v>
          </cell>
          <cell r="AJ561">
            <v>0</v>
          </cell>
          <cell r="AL561" t="e">
            <v>#N/A</v>
          </cell>
          <cell r="AM561" t="e">
            <v>#N/A</v>
          </cell>
          <cell r="AN561" t="str">
            <v/>
          </cell>
          <cell r="AO561" t="str">
            <v>x</v>
          </cell>
        </row>
        <row r="562">
          <cell r="B562" t="str">
            <v>SHEVRO125ACGB</v>
          </cell>
          <cell r="C562" t="str">
            <v>Rondec Anodized Aluminum</v>
          </cell>
          <cell r="D562" t="str">
            <v>EV/RO125ACGB</v>
          </cell>
          <cell r="E562" t="str">
            <v>1/2"</v>
          </cell>
          <cell r="G562" t="str">
            <v>EA</v>
          </cell>
          <cell r="J562" t="str">
            <v>I</v>
          </cell>
          <cell r="K562">
            <v>0.02</v>
          </cell>
          <cell r="L562">
            <v>11.16</v>
          </cell>
          <cell r="M562">
            <v>0.55000000000000004</v>
          </cell>
          <cell r="N562">
            <v>5.0219999999999994</v>
          </cell>
          <cell r="O562">
            <v>1.0200000000000001E-2</v>
          </cell>
          <cell r="P562">
            <v>0</v>
          </cell>
          <cell r="Q562">
            <v>0</v>
          </cell>
          <cell r="R562">
            <v>5.0321999999999996</v>
          </cell>
          <cell r="S562">
            <v>1</v>
          </cell>
          <cell r="T562">
            <v>2.64</v>
          </cell>
          <cell r="U562">
            <v>13.29</v>
          </cell>
          <cell r="V562">
            <v>1.0000000000005116E-2</v>
          </cell>
          <cell r="X562">
            <v>13.3</v>
          </cell>
          <cell r="Y562">
            <v>0.31207108680792911</v>
          </cell>
          <cell r="Z562">
            <v>13.25</v>
          </cell>
          <cell r="AA562">
            <v>4.0000000000000001E-3</v>
          </cell>
          <cell r="AB562" t="str">
            <v>YES</v>
          </cell>
          <cell r="AC562">
            <v>13.3</v>
          </cell>
          <cell r="AD562" t="str">
            <v>I</v>
          </cell>
          <cell r="AE562" t="e">
            <v>#N/A</v>
          </cell>
          <cell r="AF562" t="e">
            <v>#N/A</v>
          </cell>
          <cell r="AG562">
            <v>1</v>
          </cell>
          <cell r="AH562" t="e">
            <v>#N/A</v>
          </cell>
          <cell r="AI562">
            <v>0</v>
          </cell>
          <cell r="AJ562">
            <v>0</v>
          </cell>
          <cell r="AL562" t="e">
            <v>#N/A</v>
          </cell>
          <cell r="AM562" t="e">
            <v>#N/A</v>
          </cell>
          <cell r="AN562" t="str">
            <v/>
          </cell>
          <cell r="AO562" t="str">
            <v>x</v>
          </cell>
        </row>
        <row r="563">
          <cell r="B563" t="str">
            <v>SHIVRO60ACGB</v>
          </cell>
          <cell r="C563" t="str">
            <v>Rondec Anodized Aluminum</v>
          </cell>
          <cell r="D563" t="str">
            <v>IV/RO60ACGB</v>
          </cell>
          <cell r="E563" t="str">
            <v>1/4"</v>
          </cell>
          <cell r="G563" t="str">
            <v>EA</v>
          </cell>
          <cell r="J563" t="str">
            <v>I</v>
          </cell>
          <cell r="K563">
            <v>0.01</v>
          </cell>
          <cell r="L563">
            <v>11.16</v>
          </cell>
          <cell r="M563">
            <v>0.55000000000000004</v>
          </cell>
          <cell r="N563">
            <v>5.0219999999999994</v>
          </cell>
          <cell r="O563">
            <v>1.01E-2</v>
          </cell>
          <cell r="P563">
            <v>0</v>
          </cell>
          <cell r="Q563">
            <v>0</v>
          </cell>
          <cell r="R563">
            <v>5.0320999999999998</v>
          </cell>
          <cell r="S563">
            <v>1</v>
          </cell>
          <cell r="T563">
            <v>2.64</v>
          </cell>
          <cell r="U563">
            <v>13.28</v>
          </cell>
          <cell r="V563">
            <v>2.0000000000003126E-2</v>
          </cell>
          <cell r="X563">
            <v>13.3</v>
          </cell>
          <cell r="Y563">
            <v>0.31208475734791541</v>
          </cell>
          <cell r="Z563">
            <v>13.25</v>
          </cell>
          <cell r="AA563">
            <v>4.0000000000000001E-3</v>
          </cell>
          <cell r="AB563" t="str">
            <v>YES</v>
          </cell>
          <cell r="AC563">
            <v>13.3</v>
          </cell>
          <cell r="AD563" t="str">
            <v>I</v>
          </cell>
          <cell r="AE563" t="e">
            <v>#N/A</v>
          </cell>
          <cell r="AF563" t="e">
            <v>#N/A</v>
          </cell>
          <cell r="AG563">
            <v>1</v>
          </cell>
          <cell r="AH563" t="e">
            <v>#N/A</v>
          </cell>
          <cell r="AI563">
            <v>0</v>
          </cell>
          <cell r="AJ563">
            <v>0</v>
          </cell>
          <cell r="AL563" t="e">
            <v>#N/A</v>
          </cell>
          <cell r="AM563" t="e">
            <v>#N/A</v>
          </cell>
          <cell r="AN563" t="str">
            <v/>
          </cell>
          <cell r="AO563" t="str">
            <v>x</v>
          </cell>
        </row>
        <row r="564">
          <cell r="B564" t="str">
            <v>SHIVRO80ACGB</v>
          </cell>
          <cell r="C564" t="str">
            <v>Rondec Anodized Aluminum</v>
          </cell>
          <cell r="D564" t="str">
            <v>IV/RO80ACGB</v>
          </cell>
          <cell r="E564" t="str">
            <v>5/16"</v>
          </cell>
          <cell r="G564" t="str">
            <v>EA</v>
          </cell>
          <cell r="J564" t="str">
            <v>I</v>
          </cell>
          <cell r="K564">
            <v>0.01</v>
          </cell>
          <cell r="L564">
            <v>11.16</v>
          </cell>
          <cell r="M564">
            <v>0.55000000000000004</v>
          </cell>
          <cell r="N564">
            <v>5.0219999999999994</v>
          </cell>
          <cell r="O564">
            <v>1.01E-2</v>
          </cell>
          <cell r="P564">
            <v>0</v>
          </cell>
          <cell r="Q564">
            <v>0</v>
          </cell>
          <cell r="R564">
            <v>5.0320999999999998</v>
          </cell>
          <cell r="S564">
            <v>1</v>
          </cell>
          <cell r="T564">
            <v>2.64</v>
          </cell>
          <cell r="U564">
            <v>13.28</v>
          </cell>
          <cell r="V564">
            <v>2.0000000000003126E-2</v>
          </cell>
          <cell r="X564">
            <v>13.3</v>
          </cell>
          <cell r="Y564">
            <v>0.31208475734791541</v>
          </cell>
          <cell r="Z564">
            <v>13.25</v>
          </cell>
          <cell r="AA564">
            <v>4.0000000000000001E-3</v>
          </cell>
          <cell r="AB564" t="str">
            <v>YES</v>
          </cell>
          <cell r="AC564">
            <v>13.3</v>
          </cell>
          <cell r="AD564" t="str">
            <v>I</v>
          </cell>
          <cell r="AE564" t="e">
            <v>#N/A</v>
          </cell>
          <cell r="AF564" t="e">
            <v>#N/A</v>
          </cell>
          <cell r="AG564">
            <v>1</v>
          </cell>
          <cell r="AH564" t="e">
            <v>#N/A</v>
          </cell>
          <cell r="AI564">
            <v>0</v>
          </cell>
          <cell r="AJ564">
            <v>0</v>
          </cell>
          <cell r="AL564" t="e">
            <v>#N/A</v>
          </cell>
          <cell r="AM564" t="e">
            <v>#N/A</v>
          </cell>
          <cell r="AN564" t="str">
            <v/>
          </cell>
          <cell r="AO564" t="str">
            <v>x</v>
          </cell>
        </row>
        <row r="565">
          <cell r="B565" t="str">
            <v>SHIVRO100ACGB</v>
          </cell>
          <cell r="C565" t="str">
            <v>Rondec Anodized Aluminum</v>
          </cell>
          <cell r="D565" t="str">
            <v>IV/RO100ACGB</v>
          </cell>
          <cell r="E565" t="str">
            <v>3/8"</v>
          </cell>
          <cell r="G565" t="str">
            <v>EA</v>
          </cell>
          <cell r="J565" t="str">
            <v>I</v>
          </cell>
          <cell r="K565">
            <v>0.01</v>
          </cell>
          <cell r="L565">
            <v>11.16</v>
          </cell>
          <cell r="M565">
            <v>0.55000000000000004</v>
          </cell>
          <cell r="N565">
            <v>5.0219999999999994</v>
          </cell>
          <cell r="O565">
            <v>1.01E-2</v>
          </cell>
          <cell r="P565">
            <v>0</v>
          </cell>
          <cell r="Q565">
            <v>0</v>
          </cell>
          <cell r="R565">
            <v>5.0320999999999998</v>
          </cell>
          <cell r="S565">
            <v>1</v>
          </cell>
          <cell r="T565">
            <v>2.64</v>
          </cell>
          <cell r="U565">
            <v>13.28</v>
          </cell>
          <cell r="V565">
            <v>2.0000000000003126E-2</v>
          </cell>
          <cell r="X565">
            <v>13.3</v>
          </cell>
          <cell r="Y565">
            <v>0.31208475734791541</v>
          </cell>
          <cell r="Z565">
            <v>13.25</v>
          </cell>
          <cell r="AA565">
            <v>4.0000000000000001E-3</v>
          </cell>
          <cell r="AB565" t="str">
            <v>YES</v>
          </cell>
          <cell r="AC565">
            <v>13.3</v>
          </cell>
          <cell r="AD565" t="str">
            <v>I</v>
          </cell>
          <cell r="AE565" t="e">
            <v>#N/A</v>
          </cell>
          <cell r="AF565" t="e">
            <v>#N/A</v>
          </cell>
          <cell r="AG565">
            <v>1</v>
          </cell>
          <cell r="AH565" t="e">
            <v>#N/A</v>
          </cell>
          <cell r="AI565">
            <v>0</v>
          </cell>
          <cell r="AJ565">
            <v>0</v>
          </cell>
          <cell r="AL565" t="e">
            <v>#N/A</v>
          </cell>
          <cell r="AM565" t="e">
            <v>#N/A</v>
          </cell>
          <cell r="AN565" t="str">
            <v/>
          </cell>
          <cell r="AO565" t="str">
            <v>x</v>
          </cell>
        </row>
        <row r="566">
          <cell r="B566" t="str">
            <v>SHIVRO125ACGB</v>
          </cell>
          <cell r="C566" t="str">
            <v>Rondec Anodized Aluminum</v>
          </cell>
          <cell r="D566" t="str">
            <v>IV/RO125ACGB</v>
          </cell>
          <cell r="E566" t="str">
            <v>1/2"</v>
          </cell>
          <cell r="G566" t="str">
            <v>EA</v>
          </cell>
          <cell r="J566" t="str">
            <v>I</v>
          </cell>
          <cell r="K566">
            <v>0.02</v>
          </cell>
          <cell r="L566">
            <v>11.16</v>
          </cell>
          <cell r="M566">
            <v>0.55000000000000004</v>
          </cell>
          <cell r="N566">
            <v>5.0219999999999994</v>
          </cell>
          <cell r="O566">
            <v>1.0200000000000001E-2</v>
          </cell>
          <cell r="P566">
            <v>0</v>
          </cell>
          <cell r="Q566">
            <v>0</v>
          </cell>
          <cell r="R566">
            <v>5.0321999999999996</v>
          </cell>
          <cell r="S566">
            <v>1</v>
          </cell>
          <cell r="T566">
            <v>2.64</v>
          </cell>
          <cell r="U566">
            <v>13.29</v>
          </cell>
          <cell r="V566">
            <v>1.0000000000005116E-2</v>
          </cell>
          <cell r="X566">
            <v>13.3</v>
          </cell>
          <cell r="Y566">
            <v>0.31207108680792911</v>
          </cell>
          <cell r="Z566">
            <v>13.25</v>
          </cell>
          <cell r="AA566">
            <v>4.0000000000000001E-3</v>
          </cell>
          <cell r="AB566" t="str">
            <v>YES</v>
          </cell>
          <cell r="AC566">
            <v>13.3</v>
          </cell>
          <cell r="AD566" t="str">
            <v>I</v>
          </cell>
          <cell r="AE566" t="e">
            <v>#N/A</v>
          </cell>
          <cell r="AF566" t="e">
            <v>#N/A</v>
          </cell>
          <cell r="AG566">
            <v>1</v>
          </cell>
          <cell r="AH566" t="e">
            <v>#N/A</v>
          </cell>
          <cell r="AI566">
            <v>0</v>
          </cell>
          <cell r="AJ566">
            <v>0</v>
          </cell>
          <cell r="AL566" t="e">
            <v>#N/A</v>
          </cell>
          <cell r="AM566" t="e">
            <v>#N/A</v>
          </cell>
          <cell r="AN566" t="str">
            <v/>
          </cell>
          <cell r="AO566" t="str">
            <v>x</v>
          </cell>
        </row>
        <row r="567">
          <cell r="B567" t="str">
            <v>SHE2LRO80ACGB</v>
          </cell>
          <cell r="C567" t="str">
            <v>Rondec Anodized Aluminum</v>
          </cell>
          <cell r="D567" t="str">
            <v>E2L/RO80ACGB</v>
          </cell>
          <cell r="E567" t="str">
            <v>5/16"</v>
          </cell>
          <cell r="G567" t="str">
            <v>EA</v>
          </cell>
          <cell r="J567" t="str">
            <v>I</v>
          </cell>
          <cell r="K567">
            <v>0.08</v>
          </cell>
          <cell r="L567">
            <v>15.22</v>
          </cell>
          <cell r="M567">
            <v>0.55000000000000004</v>
          </cell>
          <cell r="N567">
            <v>6.8489999999999993</v>
          </cell>
          <cell r="O567">
            <v>1.0800000000000001E-2</v>
          </cell>
          <cell r="P567">
            <v>0</v>
          </cell>
          <cell r="Q567">
            <v>0</v>
          </cell>
          <cell r="R567">
            <v>6.859799999999999</v>
          </cell>
          <cell r="S567">
            <v>1</v>
          </cell>
          <cell r="T567">
            <v>2.64</v>
          </cell>
          <cell r="U567">
            <v>18.11</v>
          </cell>
          <cell r="V567">
            <v>-0.01</v>
          </cell>
          <cell r="X567">
            <v>18.100000000000001</v>
          </cell>
          <cell r="Y567">
            <v>0.31091913611250649</v>
          </cell>
          <cell r="Z567">
            <v>18.100000000000001</v>
          </cell>
          <cell r="AA567" t="str">
            <v/>
          </cell>
          <cell r="AB567" t="str">
            <v/>
          </cell>
          <cell r="AC567">
            <v>18.100000000000001</v>
          </cell>
          <cell r="AD567" t="str">
            <v>I</v>
          </cell>
          <cell r="AE567" t="e">
            <v>#N/A</v>
          </cell>
          <cell r="AF567" t="e">
            <v>#N/A</v>
          </cell>
          <cell r="AG567">
            <v>1</v>
          </cell>
          <cell r="AH567" t="e">
            <v>#N/A</v>
          </cell>
          <cell r="AI567">
            <v>0</v>
          </cell>
          <cell r="AJ567">
            <v>0</v>
          </cell>
          <cell r="AL567" t="e">
            <v>#N/A</v>
          </cell>
          <cell r="AM567" t="e">
            <v>#N/A</v>
          </cell>
          <cell r="AN567" t="str">
            <v/>
          </cell>
          <cell r="AO567" t="str">
            <v>x</v>
          </cell>
        </row>
        <row r="568">
          <cell r="B568" t="str">
            <v>SHE2LRO100ACGB</v>
          </cell>
          <cell r="C568" t="str">
            <v>Rondec Anodized Aluminum</v>
          </cell>
          <cell r="D568" t="str">
            <v>E2L/RO100ACGB</v>
          </cell>
          <cell r="E568" t="str">
            <v>3/8"</v>
          </cell>
          <cell r="G568" t="str">
            <v>EA</v>
          </cell>
          <cell r="J568" t="str">
            <v>I</v>
          </cell>
          <cell r="K568">
            <v>0.08</v>
          </cell>
          <cell r="L568">
            <v>15.22</v>
          </cell>
          <cell r="M568">
            <v>0.55000000000000004</v>
          </cell>
          <cell r="N568">
            <v>6.8489999999999993</v>
          </cell>
          <cell r="O568">
            <v>1.0800000000000001E-2</v>
          </cell>
          <cell r="P568">
            <v>0</v>
          </cell>
          <cell r="Q568">
            <v>0</v>
          </cell>
          <cell r="R568">
            <v>6.859799999999999</v>
          </cell>
          <cell r="S568">
            <v>1</v>
          </cell>
          <cell r="T568">
            <v>2.64</v>
          </cell>
          <cell r="U568">
            <v>18.11</v>
          </cell>
          <cell r="V568">
            <v>-0.01</v>
          </cell>
          <cell r="X568">
            <v>18.100000000000001</v>
          </cell>
          <cell r="Y568">
            <v>0.31091913611250649</v>
          </cell>
          <cell r="Z568">
            <v>18.100000000000001</v>
          </cell>
          <cell r="AA568" t="str">
            <v/>
          </cell>
          <cell r="AB568" t="str">
            <v/>
          </cell>
          <cell r="AC568">
            <v>18.100000000000001</v>
          </cell>
          <cell r="AD568" t="str">
            <v>I</v>
          </cell>
          <cell r="AE568" t="e">
            <v>#N/A</v>
          </cell>
          <cell r="AF568" t="e">
            <v>#N/A</v>
          </cell>
          <cell r="AG568">
            <v>1</v>
          </cell>
          <cell r="AH568" t="e">
            <v>#N/A</v>
          </cell>
          <cell r="AI568">
            <v>0</v>
          </cell>
          <cell r="AJ568">
            <v>0</v>
          </cell>
          <cell r="AL568" t="e">
            <v>#N/A</v>
          </cell>
          <cell r="AM568" t="e">
            <v>#N/A</v>
          </cell>
          <cell r="AN568" t="str">
            <v/>
          </cell>
          <cell r="AO568" t="str">
            <v>x</v>
          </cell>
        </row>
        <row r="569">
          <cell r="B569" t="str">
            <v>SHE2LRO125ACGB</v>
          </cell>
          <cell r="C569" t="str">
            <v>Rondec Anodized Aluminum</v>
          </cell>
          <cell r="D569" t="str">
            <v>E2L/RO125ACGB</v>
          </cell>
          <cell r="E569" t="str">
            <v>1/2"</v>
          </cell>
          <cell r="G569" t="str">
            <v>EA</v>
          </cell>
          <cell r="J569" t="str">
            <v>I</v>
          </cell>
          <cell r="K569">
            <v>0.08</v>
          </cell>
          <cell r="L569">
            <v>12.22</v>
          </cell>
          <cell r="M569">
            <v>0.55000000000000004</v>
          </cell>
          <cell r="N569">
            <v>5.4989999999999997</v>
          </cell>
          <cell r="O569">
            <v>1.0800000000000001E-2</v>
          </cell>
          <cell r="P569">
            <v>0</v>
          </cell>
          <cell r="Q569">
            <v>0</v>
          </cell>
          <cell r="R569">
            <v>5.5097999999999994</v>
          </cell>
          <cell r="S569">
            <v>1</v>
          </cell>
          <cell r="T569">
            <v>2.64</v>
          </cell>
          <cell r="U569">
            <v>14.55</v>
          </cell>
          <cell r="V569">
            <v>0</v>
          </cell>
          <cell r="X569">
            <v>14.55</v>
          </cell>
          <cell r="Y569">
            <v>0.31149015932521107</v>
          </cell>
          <cell r="Z569">
            <v>18.100000000000001</v>
          </cell>
          <cell r="AA569">
            <v>-0.19600000000000001</v>
          </cell>
          <cell r="AB569" t="str">
            <v>YES</v>
          </cell>
          <cell r="AC569">
            <v>14.55</v>
          </cell>
          <cell r="AD569" t="str">
            <v>I</v>
          </cell>
          <cell r="AE569" t="e">
            <v>#N/A</v>
          </cell>
          <cell r="AF569" t="e">
            <v>#N/A</v>
          </cell>
          <cell r="AG569">
            <v>1</v>
          </cell>
          <cell r="AH569" t="e">
            <v>#N/A</v>
          </cell>
          <cell r="AI569">
            <v>0</v>
          </cell>
          <cell r="AJ569">
            <v>0</v>
          </cell>
          <cell r="AL569" t="e">
            <v>#N/A</v>
          </cell>
          <cell r="AM569" t="e">
            <v>#N/A</v>
          </cell>
          <cell r="AN569" t="str">
            <v/>
          </cell>
          <cell r="AO569" t="str">
            <v>x</v>
          </cell>
        </row>
        <row r="570">
          <cell r="B570" t="str">
            <v>SHI2LRO80ACGB</v>
          </cell>
          <cell r="C570" t="str">
            <v>Rondec Anodized Aluminum</v>
          </cell>
          <cell r="D570" t="str">
            <v>I2L/RO80ACGB</v>
          </cell>
          <cell r="E570" t="str">
            <v>5/16"</v>
          </cell>
          <cell r="G570" t="str">
            <v>EA</v>
          </cell>
          <cell r="J570" t="str">
            <v>I</v>
          </cell>
          <cell r="K570">
            <v>0.08</v>
          </cell>
          <cell r="L570">
            <v>15.22</v>
          </cell>
          <cell r="M570">
            <v>0.55000000000000004</v>
          </cell>
          <cell r="N570">
            <v>6.8489999999999993</v>
          </cell>
          <cell r="O570">
            <v>1.0800000000000001E-2</v>
          </cell>
          <cell r="P570">
            <v>0</v>
          </cell>
          <cell r="Q570">
            <v>0</v>
          </cell>
          <cell r="R570">
            <v>6.859799999999999</v>
          </cell>
          <cell r="S570">
            <v>1</v>
          </cell>
          <cell r="T570">
            <v>2.64</v>
          </cell>
          <cell r="U570">
            <v>18.11</v>
          </cell>
          <cell r="V570">
            <v>-0.01</v>
          </cell>
          <cell r="X570">
            <v>18.100000000000001</v>
          </cell>
          <cell r="Y570">
            <v>0.31091913611250649</v>
          </cell>
          <cell r="Z570">
            <v>18.100000000000001</v>
          </cell>
          <cell r="AA570" t="str">
            <v/>
          </cell>
          <cell r="AB570" t="str">
            <v/>
          </cell>
          <cell r="AC570">
            <v>18.100000000000001</v>
          </cell>
          <cell r="AD570" t="str">
            <v>I</v>
          </cell>
          <cell r="AE570" t="e">
            <v>#N/A</v>
          </cell>
          <cell r="AF570" t="e">
            <v>#N/A</v>
          </cell>
          <cell r="AG570">
            <v>1</v>
          </cell>
          <cell r="AH570" t="e">
            <v>#N/A</v>
          </cell>
          <cell r="AI570">
            <v>0</v>
          </cell>
          <cell r="AJ570">
            <v>0</v>
          </cell>
          <cell r="AL570" t="e">
            <v>#N/A</v>
          </cell>
          <cell r="AM570" t="e">
            <v>#N/A</v>
          </cell>
          <cell r="AN570" t="str">
            <v/>
          </cell>
          <cell r="AO570" t="str">
            <v>x</v>
          </cell>
        </row>
        <row r="571">
          <cell r="B571" t="str">
            <v>SHI2LRO100ACGB</v>
          </cell>
          <cell r="C571" t="str">
            <v>Rondec Anodized Aluminum</v>
          </cell>
          <cell r="D571" t="str">
            <v>I2L/RO100ACGB</v>
          </cell>
          <cell r="E571" t="str">
            <v>3/8"</v>
          </cell>
          <cell r="G571" t="str">
            <v>EA</v>
          </cell>
          <cell r="J571" t="str">
            <v>I</v>
          </cell>
          <cell r="K571">
            <v>0.08</v>
          </cell>
          <cell r="L571">
            <v>15.22</v>
          </cell>
          <cell r="M571">
            <v>0.55000000000000004</v>
          </cell>
          <cell r="N571">
            <v>6.8489999999999993</v>
          </cell>
          <cell r="O571">
            <v>1.0800000000000001E-2</v>
          </cell>
          <cell r="P571">
            <v>0</v>
          </cell>
          <cell r="Q571">
            <v>0</v>
          </cell>
          <cell r="R571">
            <v>6.859799999999999</v>
          </cell>
          <cell r="S571">
            <v>1</v>
          </cell>
          <cell r="T571">
            <v>2.64</v>
          </cell>
          <cell r="U571">
            <v>18.11</v>
          </cell>
          <cell r="V571">
            <v>-0.01</v>
          </cell>
          <cell r="X571">
            <v>18.100000000000001</v>
          </cell>
          <cell r="Y571">
            <v>0.31091913611250649</v>
          </cell>
          <cell r="Z571">
            <v>18.100000000000001</v>
          </cell>
          <cell r="AA571" t="str">
            <v/>
          </cell>
          <cell r="AB571" t="str">
            <v/>
          </cell>
          <cell r="AC571">
            <v>18.100000000000001</v>
          </cell>
          <cell r="AD571" t="str">
            <v>I</v>
          </cell>
          <cell r="AE571" t="e">
            <v>#N/A</v>
          </cell>
          <cell r="AF571" t="e">
            <v>#N/A</v>
          </cell>
          <cell r="AG571">
            <v>1</v>
          </cell>
          <cell r="AH571" t="e">
            <v>#N/A</v>
          </cell>
          <cell r="AI571">
            <v>0</v>
          </cell>
          <cell r="AJ571">
            <v>0</v>
          </cell>
          <cell r="AL571" t="e">
            <v>#N/A</v>
          </cell>
          <cell r="AM571" t="e">
            <v>#N/A</v>
          </cell>
          <cell r="AN571" t="str">
            <v/>
          </cell>
          <cell r="AO571" t="str">
            <v>x</v>
          </cell>
        </row>
        <row r="572">
          <cell r="B572" t="str">
            <v>SHI2LRO125ACGB</v>
          </cell>
          <cell r="C572" t="str">
            <v>Rondec Anodized Aluminum</v>
          </cell>
          <cell r="D572" t="str">
            <v>I2L/RO125ACGB</v>
          </cell>
          <cell r="E572" t="str">
            <v>1/2"</v>
          </cell>
          <cell r="G572" t="str">
            <v>EA</v>
          </cell>
          <cell r="J572" t="str">
            <v>I</v>
          </cell>
          <cell r="K572">
            <v>0.08</v>
          </cell>
          <cell r="L572">
            <v>15.22</v>
          </cell>
          <cell r="M572">
            <v>0.55000000000000004</v>
          </cell>
          <cell r="N572">
            <v>6.8489999999999993</v>
          </cell>
          <cell r="O572">
            <v>1.0800000000000001E-2</v>
          </cell>
          <cell r="P572">
            <v>0</v>
          </cell>
          <cell r="Q572">
            <v>0</v>
          </cell>
          <cell r="R572">
            <v>6.859799999999999</v>
          </cell>
          <cell r="S572">
            <v>1</v>
          </cell>
          <cell r="T572">
            <v>2.64</v>
          </cell>
          <cell r="U572">
            <v>18.11</v>
          </cell>
          <cell r="V572">
            <v>-0.01</v>
          </cell>
          <cell r="X572">
            <v>18.100000000000001</v>
          </cell>
          <cell r="Y572">
            <v>0.31091913611250649</v>
          </cell>
          <cell r="Z572">
            <v>18.100000000000001</v>
          </cell>
          <cell r="AA572" t="str">
            <v/>
          </cell>
          <cell r="AB572" t="str">
            <v/>
          </cell>
          <cell r="AC572">
            <v>18.100000000000001</v>
          </cell>
          <cell r="AD572" t="str">
            <v>I</v>
          </cell>
          <cell r="AE572" t="e">
            <v>#N/A</v>
          </cell>
          <cell r="AF572" t="e">
            <v>#N/A</v>
          </cell>
          <cell r="AG572">
            <v>1</v>
          </cell>
          <cell r="AH572" t="e">
            <v>#N/A</v>
          </cell>
          <cell r="AI572">
            <v>0</v>
          </cell>
          <cell r="AJ572">
            <v>0</v>
          </cell>
          <cell r="AL572" t="e">
            <v>#N/A</v>
          </cell>
          <cell r="AM572" t="e">
            <v>#N/A</v>
          </cell>
          <cell r="AN572" t="str">
            <v/>
          </cell>
          <cell r="AO572" t="str">
            <v>x</v>
          </cell>
        </row>
        <row r="573">
          <cell r="B573" t="str">
            <v>SHI2SRO80ACGB</v>
          </cell>
          <cell r="C573" t="str">
            <v>Rondec Anodized Aluminum</v>
          </cell>
          <cell r="D573" t="str">
            <v>I2S/RO80ACGB</v>
          </cell>
          <cell r="E573" t="str">
            <v>5/16"</v>
          </cell>
          <cell r="G573" t="str">
            <v>EA</v>
          </cell>
          <cell r="J573" t="str">
            <v>I</v>
          </cell>
          <cell r="K573">
            <v>0.04</v>
          </cell>
          <cell r="L573">
            <v>21.66</v>
          </cell>
          <cell r="M573">
            <v>0.55000000000000004</v>
          </cell>
          <cell r="N573">
            <v>9.7469999999999999</v>
          </cell>
          <cell r="O573">
            <v>1.04E-2</v>
          </cell>
          <cell r="P573">
            <v>0</v>
          </cell>
          <cell r="Q573">
            <v>0</v>
          </cell>
          <cell r="R573">
            <v>9.7574000000000005</v>
          </cell>
          <cell r="S573">
            <v>1</v>
          </cell>
          <cell r="T573">
            <v>2.64</v>
          </cell>
          <cell r="U573">
            <v>25.76</v>
          </cell>
          <cell r="V573">
            <v>-0.01</v>
          </cell>
          <cell r="X573">
            <v>25.75</v>
          </cell>
          <cell r="Y573">
            <v>0.31103971756398946</v>
          </cell>
          <cell r="Z573">
            <v>25.75</v>
          </cell>
          <cell r="AA573" t="str">
            <v/>
          </cell>
          <cell r="AB573" t="str">
            <v/>
          </cell>
          <cell r="AC573">
            <v>25.75</v>
          </cell>
          <cell r="AD573" t="str">
            <v>I</v>
          </cell>
          <cell r="AE573" t="e">
            <v>#N/A</v>
          </cell>
          <cell r="AF573" t="e">
            <v>#N/A</v>
          </cell>
          <cell r="AG573">
            <v>1</v>
          </cell>
          <cell r="AH573" t="e">
            <v>#N/A</v>
          </cell>
          <cell r="AI573">
            <v>0</v>
          </cell>
          <cell r="AJ573">
            <v>0</v>
          </cell>
          <cell r="AL573" t="e">
            <v>#N/A</v>
          </cell>
          <cell r="AM573" t="e">
            <v>#N/A</v>
          </cell>
          <cell r="AN573" t="str">
            <v/>
          </cell>
          <cell r="AO573" t="str">
            <v>x</v>
          </cell>
        </row>
        <row r="574">
          <cell r="B574" t="str">
            <v>SHI2SRO100ACGB</v>
          </cell>
          <cell r="C574" t="str">
            <v>Rondec Anodized Aluminum</v>
          </cell>
          <cell r="D574" t="str">
            <v>I2S/RO100ACGB</v>
          </cell>
          <cell r="E574" t="str">
            <v>3/8"</v>
          </cell>
          <cell r="G574" t="str">
            <v>EA</v>
          </cell>
          <cell r="J574" t="str">
            <v>I</v>
          </cell>
          <cell r="K574">
            <v>0.04</v>
          </cell>
          <cell r="L574">
            <v>21.66</v>
          </cell>
          <cell r="M574">
            <v>0.55000000000000004</v>
          </cell>
          <cell r="N574">
            <v>9.7469999999999999</v>
          </cell>
          <cell r="O574">
            <v>1.04E-2</v>
          </cell>
          <cell r="P574">
            <v>0</v>
          </cell>
          <cell r="Q574">
            <v>0</v>
          </cell>
          <cell r="R574">
            <v>9.7574000000000005</v>
          </cell>
          <cell r="S574">
            <v>1</v>
          </cell>
          <cell r="T574">
            <v>2.64</v>
          </cell>
          <cell r="U574">
            <v>25.76</v>
          </cell>
          <cell r="V574">
            <v>-0.01</v>
          </cell>
          <cell r="X574">
            <v>25.75</v>
          </cell>
          <cell r="Y574">
            <v>0.31103971756398946</v>
          </cell>
          <cell r="Z574">
            <v>25.75</v>
          </cell>
          <cell r="AA574" t="str">
            <v/>
          </cell>
          <cell r="AB574" t="str">
            <v/>
          </cell>
          <cell r="AC574">
            <v>25.75</v>
          </cell>
          <cell r="AD574" t="str">
            <v>I</v>
          </cell>
          <cell r="AE574" t="e">
            <v>#N/A</v>
          </cell>
          <cell r="AF574" t="e">
            <v>#N/A</v>
          </cell>
          <cell r="AG574">
            <v>1</v>
          </cell>
          <cell r="AH574" t="e">
            <v>#N/A</v>
          </cell>
          <cell r="AI574">
            <v>0</v>
          </cell>
          <cell r="AJ574">
            <v>0</v>
          </cell>
          <cell r="AL574" t="e">
            <v>#N/A</v>
          </cell>
          <cell r="AM574" t="e">
            <v>#N/A</v>
          </cell>
          <cell r="AN574" t="str">
            <v/>
          </cell>
          <cell r="AO574" t="str">
            <v>x</v>
          </cell>
        </row>
        <row r="575">
          <cell r="B575" t="str">
            <v>SHI2SRO125ACGB</v>
          </cell>
          <cell r="C575" t="str">
            <v>Rondec Anodized Aluminum</v>
          </cell>
          <cell r="D575" t="str">
            <v>I2S/RO125ACGB</v>
          </cell>
          <cell r="E575" t="str">
            <v>1/2"</v>
          </cell>
          <cell r="G575" t="str">
            <v>EA</v>
          </cell>
          <cell r="J575" t="str">
            <v>I</v>
          </cell>
          <cell r="K575">
            <v>0.04</v>
          </cell>
          <cell r="L575">
            <v>21.66</v>
          </cell>
          <cell r="M575">
            <v>0.55000000000000004</v>
          </cell>
          <cell r="N575">
            <v>9.7469999999999999</v>
          </cell>
          <cell r="O575">
            <v>1.04E-2</v>
          </cell>
          <cell r="P575">
            <v>0</v>
          </cell>
          <cell r="Q575">
            <v>0</v>
          </cell>
          <cell r="R575">
            <v>9.7574000000000005</v>
          </cell>
          <cell r="S575">
            <v>1</v>
          </cell>
          <cell r="T575">
            <v>2.64</v>
          </cell>
          <cell r="U575">
            <v>25.76</v>
          </cell>
          <cell r="V575">
            <v>-0.01</v>
          </cell>
          <cell r="X575">
            <v>25.75</v>
          </cell>
          <cell r="Y575">
            <v>0.31103971756398946</v>
          </cell>
          <cell r="Z575">
            <v>25.75</v>
          </cell>
          <cell r="AA575" t="str">
            <v/>
          </cell>
          <cell r="AB575" t="str">
            <v/>
          </cell>
          <cell r="AC575">
            <v>25.75</v>
          </cell>
          <cell r="AD575" t="str">
            <v>I</v>
          </cell>
          <cell r="AE575" t="e">
            <v>#N/A</v>
          </cell>
          <cell r="AF575" t="e">
            <v>#N/A</v>
          </cell>
          <cell r="AG575">
            <v>1</v>
          </cell>
          <cell r="AH575" t="e">
            <v>#N/A</v>
          </cell>
          <cell r="AI575">
            <v>0</v>
          </cell>
          <cell r="AJ575">
            <v>0</v>
          </cell>
          <cell r="AL575" t="e">
            <v>#N/A</v>
          </cell>
          <cell r="AM575" t="e">
            <v>#N/A</v>
          </cell>
          <cell r="AN575" t="str">
            <v/>
          </cell>
          <cell r="AO575" t="str">
            <v>x</v>
          </cell>
        </row>
        <row r="576">
          <cell r="B576" t="str">
            <v>SHRO60ABGB,AKGB,ATGB</v>
          </cell>
          <cell r="C576" t="str">
            <v>Rondec Anodized Aluminum</v>
          </cell>
          <cell r="D576" t="str">
            <v>RO60----</v>
          </cell>
          <cell r="E576" t="str">
            <v>1/4" x 8'</v>
          </cell>
          <cell r="G576" t="str">
            <v>EA</v>
          </cell>
          <cell r="J576" t="str">
            <v>I</v>
          </cell>
          <cell r="K576">
            <v>0.42</v>
          </cell>
          <cell r="L576">
            <v>19.62</v>
          </cell>
          <cell r="M576">
            <v>0.55000000000000004</v>
          </cell>
          <cell r="N576">
            <v>8.8289999999999988</v>
          </cell>
          <cell r="O576">
            <v>1.4200000000000001E-2</v>
          </cell>
          <cell r="P576">
            <v>0</v>
          </cell>
          <cell r="Q576">
            <v>0</v>
          </cell>
          <cell r="R576">
            <v>8.8431999999999995</v>
          </cell>
          <cell r="S576">
            <v>1</v>
          </cell>
          <cell r="T576">
            <v>2.64</v>
          </cell>
          <cell r="U576">
            <v>23.35</v>
          </cell>
          <cell r="V576">
            <v>0</v>
          </cell>
          <cell r="X576">
            <v>23.35</v>
          </cell>
          <cell r="Y576">
            <v>0.3114113295697879</v>
          </cell>
          <cell r="Z576">
            <v>23.3</v>
          </cell>
          <cell r="AA576">
            <v>2E-3</v>
          </cell>
          <cell r="AB576" t="str">
            <v>YES</v>
          </cell>
          <cell r="AC576">
            <v>23.35</v>
          </cell>
          <cell r="AD576" t="str">
            <v>I</v>
          </cell>
          <cell r="AE576" t="e">
            <v>#N/A</v>
          </cell>
          <cell r="AF576" t="e">
            <v>#N/A</v>
          </cell>
          <cell r="AG576">
            <v>1</v>
          </cell>
          <cell r="AH576" t="e">
            <v>#N/A</v>
          </cell>
          <cell r="AI576">
            <v>0</v>
          </cell>
          <cell r="AJ576">
            <v>0</v>
          </cell>
          <cell r="AL576" t="e">
            <v>#N/A</v>
          </cell>
          <cell r="AM576" t="e">
            <v>#N/A</v>
          </cell>
          <cell r="AN576" t="str">
            <v/>
          </cell>
          <cell r="AO576" t="str">
            <v>x</v>
          </cell>
        </row>
        <row r="577">
          <cell r="B577" t="str">
            <v>SHRO80ABGB,AKGB,ATGB</v>
          </cell>
          <cell r="C577" t="str">
            <v>Rondec Anodized Aluminum</v>
          </cell>
          <cell r="D577" t="str">
            <v>RO80----</v>
          </cell>
          <cell r="E577" t="str">
            <v>5/16" x 8'</v>
          </cell>
          <cell r="G577" t="str">
            <v>EA</v>
          </cell>
          <cell r="J577" t="str">
            <v>I</v>
          </cell>
          <cell r="K577">
            <v>0.56999999999999995</v>
          </cell>
          <cell r="L577">
            <v>21.69</v>
          </cell>
          <cell r="M577">
            <v>0.55000000000000004</v>
          </cell>
          <cell r="N577">
            <v>9.7605000000000004</v>
          </cell>
          <cell r="O577">
            <v>1.5699999999999999E-2</v>
          </cell>
          <cell r="P577">
            <v>0</v>
          </cell>
          <cell r="Q577">
            <v>0</v>
          </cell>
          <cell r="R577">
            <v>9.7762000000000011</v>
          </cell>
          <cell r="S577">
            <v>1</v>
          </cell>
          <cell r="T577">
            <v>2.64</v>
          </cell>
          <cell r="U577">
            <v>25.81</v>
          </cell>
          <cell r="V577">
            <v>-0.01</v>
          </cell>
          <cell r="X577">
            <v>25.8</v>
          </cell>
          <cell r="Y577">
            <v>0.31105003523608171</v>
          </cell>
          <cell r="Z577">
            <v>25.8</v>
          </cell>
          <cell r="AA577" t="str">
            <v/>
          </cell>
          <cell r="AB577" t="str">
            <v/>
          </cell>
          <cell r="AC577">
            <v>25.8</v>
          </cell>
          <cell r="AD577" t="str">
            <v>I</v>
          </cell>
          <cell r="AE577" t="e">
            <v>#N/A</v>
          </cell>
          <cell r="AF577" t="e">
            <v>#N/A</v>
          </cell>
          <cell r="AG577">
            <v>1</v>
          </cell>
          <cell r="AH577" t="e">
            <v>#N/A</v>
          </cell>
          <cell r="AI577">
            <v>0</v>
          </cell>
          <cell r="AJ577">
            <v>0</v>
          </cell>
          <cell r="AL577" t="e">
            <v>#N/A</v>
          </cell>
          <cell r="AM577" t="e">
            <v>#N/A</v>
          </cell>
          <cell r="AN577" t="str">
            <v/>
          </cell>
          <cell r="AO577" t="str">
            <v>x</v>
          </cell>
        </row>
        <row r="578">
          <cell r="B578" t="str">
            <v>SHRO100ABGB,AKGB,ATGB</v>
          </cell>
          <cell r="C578" t="str">
            <v>Rondec Anodized Aluminum</v>
          </cell>
          <cell r="D578" t="str">
            <v>RO100----</v>
          </cell>
          <cell r="E578" t="str">
            <v>3/8" x 8'</v>
          </cell>
          <cell r="G578" t="str">
            <v>EA</v>
          </cell>
          <cell r="J578" t="str">
            <v>I</v>
          </cell>
          <cell r="K578">
            <v>0.62</v>
          </cell>
          <cell r="L578">
            <v>24.28</v>
          </cell>
          <cell r="M578">
            <v>0.55000000000000004</v>
          </cell>
          <cell r="N578">
            <v>10.926</v>
          </cell>
          <cell r="O578">
            <v>1.6199999999999999E-2</v>
          </cell>
          <cell r="P578">
            <v>0</v>
          </cell>
          <cell r="Q578">
            <v>0</v>
          </cell>
          <cell r="R578">
            <v>10.9422</v>
          </cell>
          <cell r="S578">
            <v>1</v>
          </cell>
          <cell r="T578">
            <v>2.64</v>
          </cell>
          <cell r="U578">
            <v>28.89</v>
          </cell>
          <cell r="V578">
            <v>1.0000000000005116E-2</v>
          </cell>
          <cell r="X578">
            <v>28.9</v>
          </cell>
          <cell r="Y578">
            <v>0.31159484114501423</v>
          </cell>
          <cell r="Z578">
            <v>28.85</v>
          </cell>
          <cell r="AA578">
            <v>2E-3</v>
          </cell>
          <cell r="AB578" t="str">
            <v>YES</v>
          </cell>
          <cell r="AC578">
            <v>28.9</v>
          </cell>
          <cell r="AD578" t="str">
            <v>I</v>
          </cell>
          <cell r="AE578" t="e">
            <v>#N/A</v>
          </cell>
          <cell r="AF578" t="e">
            <v>#N/A</v>
          </cell>
          <cell r="AG578">
            <v>1</v>
          </cell>
          <cell r="AH578" t="e">
            <v>#N/A</v>
          </cell>
          <cell r="AI578">
            <v>0</v>
          </cell>
          <cell r="AJ578">
            <v>0</v>
          </cell>
          <cell r="AL578" t="e">
            <v>#N/A</v>
          </cell>
          <cell r="AM578" t="e">
            <v>#N/A</v>
          </cell>
          <cell r="AN578" t="str">
            <v/>
          </cell>
          <cell r="AO578" t="str">
            <v>x</v>
          </cell>
        </row>
        <row r="579">
          <cell r="B579" t="str">
            <v>SHRO125ABGB,AKGB,ATGB</v>
          </cell>
          <cell r="C579" t="str">
            <v>Rondec Anodized Aluminum</v>
          </cell>
          <cell r="D579" t="str">
            <v>RO125----</v>
          </cell>
          <cell r="E579" t="str">
            <v>1/2" x 8'</v>
          </cell>
          <cell r="G579" t="str">
            <v>EA</v>
          </cell>
          <cell r="J579" t="str">
            <v>I</v>
          </cell>
          <cell r="K579">
            <v>0.67</v>
          </cell>
          <cell r="L579">
            <v>27.63</v>
          </cell>
          <cell r="M579">
            <v>0.55000000000000004</v>
          </cell>
          <cell r="N579">
            <v>12.433499999999999</v>
          </cell>
          <cell r="O579">
            <v>1.67E-2</v>
          </cell>
          <cell r="P579">
            <v>0</v>
          </cell>
          <cell r="Q579">
            <v>0</v>
          </cell>
          <cell r="R579">
            <v>12.450199999999999</v>
          </cell>
          <cell r="S579">
            <v>1</v>
          </cell>
          <cell r="T579">
            <v>2.64</v>
          </cell>
          <cell r="U579">
            <v>32.869999999999997</v>
          </cell>
          <cell r="V579">
            <v>3.0000000000001137E-2</v>
          </cell>
          <cell r="X579">
            <v>32.9</v>
          </cell>
          <cell r="Y579">
            <v>0.31195357833655724</v>
          </cell>
          <cell r="Z579">
            <v>32.85</v>
          </cell>
          <cell r="AA579">
            <v>2E-3</v>
          </cell>
          <cell r="AB579" t="str">
            <v>YES</v>
          </cell>
          <cell r="AC579">
            <v>32.9</v>
          </cell>
          <cell r="AD579" t="str">
            <v>I</v>
          </cell>
          <cell r="AE579" t="e">
            <v>#N/A</v>
          </cell>
          <cell r="AF579" t="e">
            <v>#N/A</v>
          </cell>
          <cell r="AG579">
            <v>1</v>
          </cell>
          <cell r="AH579" t="e">
            <v>#N/A</v>
          </cell>
          <cell r="AI579">
            <v>0</v>
          </cell>
          <cell r="AJ579">
            <v>0</v>
          </cell>
          <cell r="AL579" t="e">
            <v>#N/A</v>
          </cell>
          <cell r="AM579" t="e">
            <v>#N/A</v>
          </cell>
          <cell r="AN579" t="str">
            <v/>
          </cell>
          <cell r="AO579" t="str">
            <v>x</v>
          </cell>
        </row>
        <row r="580">
          <cell r="B580" t="str">
            <v>SHEVRO60ABGB,AKGB,ATGB</v>
          </cell>
          <cell r="C580" t="str">
            <v>Rondec Anodized Aluminum</v>
          </cell>
          <cell r="D580" t="str">
            <v>EV/RO60----</v>
          </cell>
          <cell r="E580" t="str">
            <v>1/4"</v>
          </cell>
          <cell r="G580" t="str">
            <v>EA</v>
          </cell>
          <cell r="J580" t="str">
            <v>I</v>
          </cell>
          <cell r="K580">
            <v>0.01</v>
          </cell>
          <cell r="L580">
            <v>11.16</v>
          </cell>
          <cell r="M580">
            <v>0.55000000000000004</v>
          </cell>
          <cell r="N580">
            <v>5.0219999999999994</v>
          </cell>
          <cell r="O580">
            <v>1.01E-2</v>
          </cell>
          <cell r="P580">
            <v>0</v>
          </cell>
          <cell r="Q580">
            <v>0</v>
          </cell>
          <cell r="R580">
            <v>5.0320999999999998</v>
          </cell>
          <cell r="S580">
            <v>1</v>
          </cell>
          <cell r="T580">
            <v>2.64</v>
          </cell>
          <cell r="U580">
            <v>13.28</v>
          </cell>
          <cell r="V580">
            <v>2.0000000000003126E-2</v>
          </cell>
          <cell r="X580">
            <v>13.3</v>
          </cell>
          <cell r="Y580">
            <v>0.31208475734791541</v>
          </cell>
          <cell r="Z580">
            <v>13.25</v>
          </cell>
          <cell r="AA580">
            <v>4.0000000000000001E-3</v>
          </cell>
          <cell r="AB580" t="str">
            <v>YES</v>
          </cell>
          <cell r="AC580">
            <v>13.3</v>
          </cell>
          <cell r="AD580" t="str">
            <v>I</v>
          </cell>
          <cell r="AE580" t="e">
            <v>#N/A</v>
          </cell>
          <cell r="AF580" t="e">
            <v>#N/A</v>
          </cell>
          <cell r="AG580">
            <v>1</v>
          </cell>
          <cell r="AH580" t="e">
            <v>#N/A</v>
          </cell>
          <cell r="AI580">
            <v>0</v>
          </cell>
          <cell r="AJ580">
            <v>0</v>
          </cell>
          <cell r="AL580" t="e">
            <v>#N/A</v>
          </cell>
          <cell r="AM580" t="e">
            <v>#N/A</v>
          </cell>
          <cell r="AN580" t="str">
            <v/>
          </cell>
          <cell r="AO580" t="str">
            <v>x</v>
          </cell>
        </row>
        <row r="581">
          <cell r="B581" t="str">
            <v>SHEVRO80ABGB,AKGB,ATGB</v>
          </cell>
          <cell r="C581" t="str">
            <v>Rondec Anodized Aluminum</v>
          </cell>
          <cell r="D581" t="str">
            <v>EV/RO80----</v>
          </cell>
          <cell r="E581" t="str">
            <v>5/16"</v>
          </cell>
          <cell r="G581" t="str">
            <v>EA</v>
          </cell>
          <cell r="J581" t="str">
            <v>I</v>
          </cell>
          <cell r="K581">
            <v>0.01</v>
          </cell>
          <cell r="L581">
            <v>11.16</v>
          </cell>
          <cell r="M581">
            <v>0.55000000000000004</v>
          </cell>
          <cell r="N581">
            <v>5.0219999999999994</v>
          </cell>
          <cell r="O581">
            <v>1.01E-2</v>
          </cell>
          <cell r="P581">
            <v>0</v>
          </cell>
          <cell r="Q581">
            <v>0</v>
          </cell>
          <cell r="R581">
            <v>5.0320999999999998</v>
          </cell>
          <cell r="S581">
            <v>1</v>
          </cell>
          <cell r="T581">
            <v>2.64</v>
          </cell>
          <cell r="U581">
            <v>13.28</v>
          </cell>
          <cell r="V581">
            <v>2.0000000000003126E-2</v>
          </cell>
          <cell r="X581">
            <v>13.3</v>
          </cell>
          <cell r="Y581">
            <v>0.31208475734791541</v>
          </cell>
          <cell r="Z581">
            <v>13.25</v>
          </cell>
          <cell r="AA581">
            <v>4.0000000000000001E-3</v>
          </cell>
          <cell r="AB581" t="str">
            <v>YES</v>
          </cell>
          <cell r="AC581">
            <v>13.3</v>
          </cell>
          <cell r="AD581" t="str">
            <v>I</v>
          </cell>
          <cell r="AE581" t="e">
            <v>#N/A</v>
          </cell>
          <cell r="AF581" t="e">
            <v>#N/A</v>
          </cell>
          <cell r="AG581">
            <v>1</v>
          </cell>
          <cell r="AH581" t="e">
            <v>#N/A</v>
          </cell>
          <cell r="AI581">
            <v>0</v>
          </cell>
          <cell r="AJ581">
            <v>0</v>
          </cell>
          <cell r="AL581" t="e">
            <v>#N/A</v>
          </cell>
          <cell r="AM581" t="e">
            <v>#N/A</v>
          </cell>
          <cell r="AN581" t="str">
            <v/>
          </cell>
          <cell r="AO581" t="str">
            <v>x</v>
          </cell>
        </row>
        <row r="582">
          <cell r="B582" t="str">
            <v>SHEVRO100ABGB,AKGB,ATGB</v>
          </cell>
          <cell r="C582" t="str">
            <v>Rondec Anodized Aluminum</v>
          </cell>
          <cell r="D582" t="str">
            <v>EV/RO100----</v>
          </cell>
          <cell r="E582" t="str">
            <v>3/8"</v>
          </cell>
          <cell r="G582" t="str">
            <v>EA</v>
          </cell>
          <cell r="J582" t="str">
            <v>I</v>
          </cell>
          <cell r="K582">
            <v>0.01</v>
          </cell>
          <cell r="L582">
            <v>11.16</v>
          </cell>
          <cell r="M582">
            <v>0.55000000000000004</v>
          </cell>
          <cell r="N582">
            <v>5.0219999999999994</v>
          </cell>
          <cell r="O582">
            <v>1.01E-2</v>
          </cell>
          <cell r="P582">
            <v>0</v>
          </cell>
          <cell r="Q582">
            <v>0</v>
          </cell>
          <cell r="R582">
            <v>5.0320999999999998</v>
          </cell>
          <cell r="S582">
            <v>1</v>
          </cell>
          <cell r="T582">
            <v>2.64</v>
          </cell>
          <cell r="U582">
            <v>13.28</v>
          </cell>
          <cell r="V582">
            <v>2.0000000000003126E-2</v>
          </cell>
          <cell r="X582">
            <v>13.3</v>
          </cell>
          <cell r="Y582">
            <v>0.31208475734791541</v>
          </cell>
          <cell r="Z582">
            <v>13.25</v>
          </cell>
          <cell r="AA582">
            <v>4.0000000000000001E-3</v>
          </cell>
          <cell r="AB582" t="str">
            <v>YES</v>
          </cell>
          <cell r="AC582">
            <v>13.3</v>
          </cell>
          <cell r="AD582" t="str">
            <v>I</v>
          </cell>
          <cell r="AE582" t="e">
            <v>#N/A</v>
          </cell>
          <cell r="AF582" t="e">
            <v>#N/A</v>
          </cell>
          <cell r="AG582">
            <v>1</v>
          </cell>
          <cell r="AH582" t="e">
            <v>#N/A</v>
          </cell>
          <cell r="AI582">
            <v>0</v>
          </cell>
          <cell r="AJ582">
            <v>0</v>
          </cell>
          <cell r="AL582" t="e">
            <v>#N/A</v>
          </cell>
          <cell r="AM582" t="e">
            <v>#N/A</v>
          </cell>
          <cell r="AN582" t="str">
            <v/>
          </cell>
          <cell r="AO582" t="str">
            <v>x</v>
          </cell>
        </row>
        <row r="583">
          <cell r="B583" t="str">
            <v>SHEVRO125ABGB,AKGB,ATGB</v>
          </cell>
          <cell r="C583" t="str">
            <v>Rondec Anodized Aluminum</v>
          </cell>
          <cell r="D583" t="str">
            <v>EV/RO125----</v>
          </cell>
          <cell r="E583" t="str">
            <v>1/2"</v>
          </cell>
          <cell r="G583" t="str">
            <v>EA</v>
          </cell>
          <cell r="J583" t="str">
            <v>I</v>
          </cell>
          <cell r="K583">
            <v>0.02</v>
          </cell>
          <cell r="L583">
            <v>11.16</v>
          </cell>
          <cell r="M583">
            <v>0.55000000000000004</v>
          </cell>
          <cell r="N583">
            <v>5.0219999999999994</v>
          </cell>
          <cell r="O583">
            <v>1.0200000000000001E-2</v>
          </cell>
          <cell r="P583">
            <v>0</v>
          </cell>
          <cell r="Q583">
            <v>0</v>
          </cell>
          <cell r="R583">
            <v>5.0321999999999996</v>
          </cell>
          <cell r="S583">
            <v>1</v>
          </cell>
          <cell r="T583">
            <v>2.64</v>
          </cell>
          <cell r="U583">
            <v>13.29</v>
          </cell>
          <cell r="V583">
            <v>1.0000000000005116E-2</v>
          </cell>
          <cell r="X583">
            <v>13.3</v>
          </cell>
          <cell r="Y583">
            <v>0.31207108680792911</v>
          </cell>
          <cell r="Z583">
            <v>13.25</v>
          </cell>
          <cell r="AA583">
            <v>4.0000000000000001E-3</v>
          </cell>
          <cell r="AB583" t="str">
            <v>YES</v>
          </cell>
          <cell r="AC583">
            <v>13.3</v>
          </cell>
          <cell r="AD583" t="str">
            <v>I</v>
          </cell>
          <cell r="AE583" t="e">
            <v>#N/A</v>
          </cell>
          <cell r="AF583" t="e">
            <v>#N/A</v>
          </cell>
          <cell r="AG583">
            <v>1</v>
          </cell>
          <cell r="AH583" t="e">
            <v>#N/A</v>
          </cell>
          <cell r="AI583">
            <v>0</v>
          </cell>
          <cell r="AJ583">
            <v>0</v>
          </cell>
          <cell r="AL583" t="e">
            <v>#N/A</v>
          </cell>
          <cell r="AM583" t="e">
            <v>#N/A</v>
          </cell>
          <cell r="AN583" t="str">
            <v/>
          </cell>
          <cell r="AO583" t="str">
            <v>x</v>
          </cell>
        </row>
        <row r="584">
          <cell r="B584" t="str">
            <v>SHIVRO60ABGB,AKGB,ATGB</v>
          </cell>
          <cell r="C584" t="str">
            <v>Rondec Anodized Aluminum</v>
          </cell>
          <cell r="D584" t="str">
            <v>IV/RO60----</v>
          </cell>
          <cell r="E584" t="str">
            <v>1/4"</v>
          </cell>
          <cell r="G584" t="str">
            <v>EA</v>
          </cell>
          <cell r="J584" t="str">
            <v>I</v>
          </cell>
          <cell r="K584">
            <v>0.01</v>
          </cell>
          <cell r="L584">
            <v>11.16</v>
          </cell>
          <cell r="M584">
            <v>0.55000000000000004</v>
          </cell>
          <cell r="N584">
            <v>5.0219999999999994</v>
          </cell>
          <cell r="O584">
            <v>1.01E-2</v>
          </cell>
          <cell r="P584">
            <v>0</v>
          </cell>
          <cell r="Q584">
            <v>0</v>
          </cell>
          <cell r="R584">
            <v>5.0320999999999998</v>
          </cell>
          <cell r="S584">
            <v>1</v>
          </cell>
          <cell r="T584">
            <v>2.64</v>
          </cell>
          <cell r="U584">
            <v>13.28</v>
          </cell>
          <cell r="V584">
            <v>2.0000000000003126E-2</v>
          </cell>
          <cell r="X584">
            <v>13.3</v>
          </cell>
          <cell r="Y584">
            <v>0.31208475734791541</v>
          </cell>
          <cell r="Z584">
            <v>13.25</v>
          </cell>
          <cell r="AA584">
            <v>4.0000000000000001E-3</v>
          </cell>
          <cell r="AB584" t="str">
            <v>YES</v>
          </cell>
          <cell r="AC584">
            <v>13.3</v>
          </cell>
          <cell r="AD584" t="str">
            <v>I</v>
          </cell>
          <cell r="AE584" t="e">
            <v>#N/A</v>
          </cell>
          <cell r="AF584" t="e">
            <v>#N/A</v>
          </cell>
          <cell r="AG584">
            <v>1</v>
          </cell>
          <cell r="AH584" t="e">
            <v>#N/A</v>
          </cell>
          <cell r="AI584">
            <v>0</v>
          </cell>
          <cell r="AJ584">
            <v>0</v>
          </cell>
          <cell r="AL584" t="e">
            <v>#N/A</v>
          </cell>
          <cell r="AM584" t="e">
            <v>#N/A</v>
          </cell>
          <cell r="AN584" t="str">
            <v/>
          </cell>
          <cell r="AO584" t="str">
            <v>x</v>
          </cell>
        </row>
        <row r="585">
          <cell r="B585" t="str">
            <v>SHIVRO80ABGB,AKGB,ATGB</v>
          </cell>
          <cell r="C585" t="str">
            <v>Rondec Anodized Aluminum</v>
          </cell>
          <cell r="D585" t="str">
            <v>IV/RO80----</v>
          </cell>
          <cell r="E585" t="str">
            <v>5/16"</v>
          </cell>
          <cell r="G585" t="str">
            <v>EA</v>
          </cell>
          <cell r="J585" t="str">
            <v>I</v>
          </cell>
          <cell r="K585">
            <v>0.01</v>
          </cell>
          <cell r="L585">
            <v>11.16</v>
          </cell>
          <cell r="M585">
            <v>0.55000000000000004</v>
          </cell>
          <cell r="N585">
            <v>5.0219999999999994</v>
          </cell>
          <cell r="O585">
            <v>1.01E-2</v>
          </cell>
          <cell r="P585">
            <v>0</v>
          </cell>
          <cell r="Q585">
            <v>0</v>
          </cell>
          <cell r="R585">
            <v>5.0320999999999998</v>
          </cell>
          <cell r="S585">
            <v>1</v>
          </cell>
          <cell r="T585">
            <v>2.64</v>
          </cell>
          <cell r="U585">
            <v>13.28</v>
          </cell>
          <cell r="V585">
            <v>2.0000000000003126E-2</v>
          </cell>
          <cell r="X585">
            <v>13.3</v>
          </cell>
          <cell r="Y585">
            <v>0.31208475734791541</v>
          </cell>
          <cell r="Z585">
            <v>13.25</v>
          </cell>
          <cell r="AA585">
            <v>4.0000000000000001E-3</v>
          </cell>
          <cell r="AB585" t="str">
            <v>YES</v>
          </cell>
          <cell r="AC585">
            <v>13.3</v>
          </cell>
          <cell r="AD585" t="str">
            <v>I</v>
          </cell>
          <cell r="AE585" t="e">
            <v>#N/A</v>
          </cell>
          <cell r="AF585" t="e">
            <v>#N/A</v>
          </cell>
          <cell r="AG585">
            <v>1</v>
          </cell>
          <cell r="AH585" t="e">
            <v>#N/A</v>
          </cell>
          <cell r="AI585">
            <v>0</v>
          </cell>
          <cell r="AJ585">
            <v>0</v>
          </cell>
          <cell r="AL585" t="e">
            <v>#N/A</v>
          </cell>
          <cell r="AM585" t="e">
            <v>#N/A</v>
          </cell>
          <cell r="AN585" t="str">
            <v/>
          </cell>
          <cell r="AO585" t="str">
            <v>x</v>
          </cell>
        </row>
        <row r="586">
          <cell r="B586" t="str">
            <v>SHIVRO100ABGB,AKGB,ATGB</v>
          </cell>
          <cell r="C586" t="str">
            <v>Rondec Anodized Aluminum</v>
          </cell>
          <cell r="D586" t="str">
            <v>IV/RO100----</v>
          </cell>
          <cell r="E586" t="str">
            <v>3/8"</v>
          </cell>
          <cell r="G586" t="str">
            <v>EA</v>
          </cell>
          <cell r="J586" t="str">
            <v>I</v>
          </cell>
          <cell r="K586">
            <v>0.01</v>
          </cell>
          <cell r="L586">
            <v>11.16</v>
          </cell>
          <cell r="M586">
            <v>0.55000000000000004</v>
          </cell>
          <cell r="N586">
            <v>5.0219999999999994</v>
          </cell>
          <cell r="O586">
            <v>1.01E-2</v>
          </cell>
          <cell r="P586">
            <v>0</v>
          </cell>
          <cell r="Q586">
            <v>0</v>
          </cell>
          <cell r="R586">
            <v>5.0320999999999998</v>
          </cell>
          <cell r="S586">
            <v>1</v>
          </cell>
          <cell r="T586">
            <v>2.64</v>
          </cell>
          <cell r="U586">
            <v>13.28</v>
          </cell>
          <cell r="V586">
            <v>2.0000000000003126E-2</v>
          </cell>
          <cell r="X586">
            <v>13.3</v>
          </cell>
          <cell r="Y586">
            <v>0.31208475734791541</v>
          </cell>
          <cell r="Z586">
            <v>13.25</v>
          </cell>
          <cell r="AA586">
            <v>4.0000000000000001E-3</v>
          </cell>
          <cell r="AB586" t="str">
            <v>YES</v>
          </cell>
          <cell r="AC586">
            <v>13.3</v>
          </cell>
          <cell r="AD586" t="str">
            <v>I</v>
          </cell>
          <cell r="AE586" t="e">
            <v>#N/A</v>
          </cell>
          <cell r="AF586" t="e">
            <v>#N/A</v>
          </cell>
          <cell r="AG586">
            <v>1</v>
          </cell>
          <cell r="AH586" t="e">
            <v>#N/A</v>
          </cell>
          <cell r="AI586">
            <v>0</v>
          </cell>
          <cell r="AJ586">
            <v>0</v>
          </cell>
          <cell r="AL586" t="e">
            <v>#N/A</v>
          </cell>
          <cell r="AM586" t="e">
            <v>#N/A</v>
          </cell>
          <cell r="AN586" t="str">
            <v/>
          </cell>
          <cell r="AO586" t="str">
            <v>x</v>
          </cell>
        </row>
        <row r="587">
          <cell r="B587" t="str">
            <v>SHIVRO125ABGB,AKGB,ATGB</v>
          </cell>
          <cell r="C587" t="str">
            <v>Rondec Anodized Aluminum</v>
          </cell>
          <cell r="D587" t="str">
            <v>IV/RO125----</v>
          </cell>
          <cell r="E587" t="str">
            <v>1/2"</v>
          </cell>
          <cell r="G587" t="str">
            <v>EA</v>
          </cell>
          <cell r="J587" t="str">
            <v>I</v>
          </cell>
          <cell r="K587">
            <v>0.02</v>
          </cell>
          <cell r="L587">
            <v>11.16</v>
          </cell>
          <cell r="M587">
            <v>0.55000000000000004</v>
          </cell>
          <cell r="N587">
            <v>5.0219999999999994</v>
          </cell>
          <cell r="O587">
            <v>1.0200000000000001E-2</v>
          </cell>
          <cell r="P587">
            <v>0</v>
          </cell>
          <cell r="Q587">
            <v>0</v>
          </cell>
          <cell r="R587">
            <v>5.0321999999999996</v>
          </cell>
          <cell r="S587">
            <v>1</v>
          </cell>
          <cell r="T587">
            <v>2.64</v>
          </cell>
          <cell r="U587">
            <v>13.29</v>
          </cell>
          <cell r="V587">
            <v>1.0000000000005116E-2</v>
          </cell>
          <cell r="X587">
            <v>13.3</v>
          </cell>
          <cell r="Y587">
            <v>0.31207108680792911</v>
          </cell>
          <cell r="Z587">
            <v>13.25</v>
          </cell>
          <cell r="AA587">
            <v>4.0000000000000001E-3</v>
          </cell>
          <cell r="AB587" t="str">
            <v>YES</v>
          </cell>
          <cell r="AC587">
            <v>13.3</v>
          </cell>
          <cell r="AD587" t="str">
            <v>I</v>
          </cell>
          <cell r="AE587" t="e">
            <v>#N/A</v>
          </cell>
          <cell r="AF587" t="e">
            <v>#N/A</v>
          </cell>
          <cell r="AG587">
            <v>1</v>
          </cell>
          <cell r="AH587" t="e">
            <v>#N/A</v>
          </cell>
          <cell r="AI587">
            <v>0</v>
          </cell>
          <cell r="AJ587">
            <v>0</v>
          </cell>
          <cell r="AL587" t="e">
            <v>#N/A</v>
          </cell>
          <cell r="AM587" t="e">
            <v>#N/A</v>
          </cell>
          <cell r="AN587" t="str">
            <v/>
          </cell>
          <cell r="AO587" t="str">
            <v>x</v>
          </cell>
        </row>
        <row r="588">
          <cell r="B588" t="str">
            <v>SHE2LRO80ABGB,AKGB,ATGB</v>
          </cell>
          <cell r="C588" t="str">
            <v>Rondec Anodized Aluminum</v>
          </cell>
          <cell r="D588" t="str">
            <v>E2L/RO80----</v>
          </cell>
          <cell r="E588" t="str">
            <v>5/16"</v>
          </cell>
          <cell r="G588" t="str">
            <v>EA</v>
          </cell>
          <cell r="J588" t="str">
            <v>I</v>
          </cell>
          <cell r="K588">
            <v>0.08</v>
          </cell>
          <cell r="L588">
            <v>15.98</v>
          </cell>
          <cell r="M588">
            <v>0.55000000000000004</v>
          </cell>
          <cell r="N588">
            <v>7.1909999999999998</v>
          </cell>
          <cell r="O588">
            <v>1.0800000000000001E-2</v>
          </cell>
          <cell r="P588">
            <v>0</v>
          </cell>
          <cell r="Q588">
            <v>0</v>
          </cell>
          <cell r="R588">
            <v>7.2017999999999995</v>
          </cell>
          <cell r="S588">
            <v>1</v>
          </cell>
          <cell r="T588">
            <v>2.64</v>
          </cell>
          <cell r="U588">
            <v>19.010000000000002</v>
          </cell>
          <cell r="V588">
            <v>-0.01</v>
          </cell>
          <cell r="X588">
            <v>19</v>
          </cell>
          <cell r="Y588">
            <v>0.31083253588516757</v>
          </cell>
          <cell r="Z588">
            <v>19</v>
          </cell>
          <cell r="AA588" t="str">
            <v/>
          </cell>
          <cell r="AB588" t="str">
            <v/>
          </cell>
          <cell r="AC588">
            <v>19</v>
          </cell>
          <cell r="AD588" t="str">
            <v>I</v>
          </cell>
          <cell r="AE588" t="e">
            <v>#N/A</v>
          </cell>
          <cell r="AF588" t="e">
            <v>#N/A</v>
          </cell>
          <cell r="AG588">
            <v>1</v>
          </cell>
          <cell r="AH588" t="e">
            <v>#N/A</v>
          </cell>
          <cell r="AI588">
            <v>0</v>
          </cell>
          <cell r="AJ588">
            <v>0</v>
          </cell>
          <cell r="AL588" t="e">
            <v>#N/A</v>
          </cell>
          <cell r="AM588" t="e">
            <v>#N/A</v>
          </cell>
          <cell r="AN588" t="str">
            <v/>
          </cell>
          <cell r="AO588" t="str">
            <v>x</v>
          </cell>
        </row>
        <row r="589">
          <cell r="B589" t="str">
            <v>SHE2LRO100ABGB,AKGB,ATGB</v>
          </cell>
          <cell r="C589" t="str">
            <v>Rondec Anodized Aluminum</v>
          </cell>
          <cell r="D589" t="str">
            <v>E2L/RO100----</v>
          </cell>
          <cell r="E589" t="str">
            <v>3/8"</v>
          </cell>
          <cell r="G589" t="str">
            <v>EA</v>
          </cell>
          <cell r="J589" t="str">
            <v>I</v>
          </cell>
          <cell r="K589">
            <v>0.08</v>
          </cell>
          <cell r="L589">
            <v>15.98</v>
          </cell>
          <cell r="M589">
            <v>0.55000000000000004</v>
          </cell>
          <cell r="N589">
            <v>7.1909999999999998</v>
          </cell>
          <cell r="O589">
            <v>1.0800000000000001E-2</v>
          </cell>
          <cell r="P589">
            <v>0</v>
          </cell>
          <cell r="Q589">
            <v>0</v>
          </cell>
          <cell r="R589">
            <v>7.2017999999999995</v>
          </cell>
          <cell r="S589">
            <v>1</v>
          </cell>
          <cell r="T589">
            <v>2.64</v>
          </cell>
          <cell r="U589">
            <v>19.010000000000002</v>
          </cell>
          <cell r="V589">
            <v>-0.01</v>
          </cell>
          <cell r="X589">
            <v>19</v>
          </cell>
          <cell r="Y589">
            <v>0.31083253588516757</v>
          </cell>
          <cell r="Z589">
            <v>19</v>
          </cell>
          <cell r="AA589" t="str">
            <v/>
          </cell>
          <cell r="AB589" t="str">
            <v/>
          </cell>
          <cell r="AC589">
            <v>19</v>
          </cell>
          <cell r="AD589" t="str">
            <v>I</v>
          </cell>
          <cell r="AE589" t="e">
            <v>#N/A</v>
          </cell>
          <cell r="AF589" t="e">
            <v>#N/A</v>
          </cell>
          <cell r="AG589">
            <v>1</v>
          </cell>
          <cell r="AH589" t="e">
            <v>#N/A</v>
          </cell>
          <cell r="AI589">
            <v>0</v>
          </cell>
          <cell r="AJ589">
            <v>0</v>
          </cell>
          <cell r="AL589" t="e">
            <v>#N/A</v>
          </cell>
          <cell r="AM589" t="e">
            <v>#N/A</v>
          </cell>
          <cell r="AN589" t="str">
            <v/>
          </cell>
          <cell r="AO589" t="str">
            <v>x</v>
          </cell>
        </row>
        <row r="590">
          <cell r="B590" t="str">
            <v>SHE2LRO125ABGB,AKGB,ATGB</v>
          </cell>
          <cell r="C590" t="str">
            <v>Rondec Anodized Aluminum</v>
          </cell>
          <cell r="D590" t="str">
            <v>E2L/RO125----</v>
          </cell>
          <cell r="E590" t="str">
            <v>1/2"</v>
          </cell>
          <cell r="G590" t="str">
            <v>EA</v>
          </cell>
          <cell r="J590" t="str">
            <v>I</v>
          </cell>
          <cell r="K590">
            <v>0.08</v>
          </cell>
          <cell r="L590">
            <v>15.98</v>
          </cell>
          <cell r="M590">
            <v>0.55000000000000004</v>
          </cell>
          <cell r="N590">
            <v>7.1909999999999998</v>
          </cell>
          <cell r="O590">
            <v>1.0800000000000001E-2</v>
          </cell>
          <cell r="P590">
            <v>0</v>
          </cell>
          <cell r="Q590">
            <v>0</v>
          </cell>
          <cell r="R590">
            <v>7.2017999999999995</v>
          </cell>
          <cell r="S590">
            <v>1</v>
          </cell>
          <cell r="T590">
            <v>2.64</v>
          </cell>
          <cell r="U590">
            <v>19.010000000000002</v>
          </cell>
          <cell r="V590">
            <v>-0.01</v>
          </cell>
          <cell r="X590">
            <v>19</v>
          </cell>
          <cell r="Y590">
            <v>0.31083253588516757</v>
          </cell>
          <cell r="Z590">
            <v>19</v>
          </cell>
          <cell r="AA590" t="str">
            <v/>
          </cell>
          <cell r="AB590" t="str">
            <v/>
          </cell>
          <cell r="AC590">
            <v>19</v>
          </cell>
          <cell r="AD590" t="str">
            <v>I</v>
          </cell>
          <cell r="AE590" t="e">
            <v>#N/A</v>
          </cell>
          <cell r="AF590" t="e">
            <v>#N/A</v>
          </cell>
          <cell r="AG590">
            <v>1</v>
          </cell>
          <cell r="AH590" t="e">
            <v>#N/A</v>
          </cell>
          <cell r="AI590">
            <v>0</v>
          </cell>
          <cell r="AJ590">
            <v>0</v>
          </cell>
          <cell r="AL590" t="e">
            <v>#N/A</v>
          </cell>
          <cell r="AM590" t="e">
            <v>#N/A</v>
          </cell>
          <cell r="AN590" t="str">
            <v/>
          </cell>
          <cell r="AO590" t="str">
            <v>x</v>
          </cell>
        </row>
        <row r="591">
          <cell r="B591" t="str">
            <v>SHI2LRO80ABGB,AKGB,ATGB</v>
          </cell>
          <cell r="C591" t="str">
            <v>Rondec Anodized Aluminum</v>
          </cell>
          <cell r="D591" t="str">
            <v>I2L/RO80----</v>
          </cell>
          <cell r="E591" t="str">
            <v>5/16"</v>
          </cell>
          <cell r="G591" t="str">
            <v>EA</v>
          </cell>
          <cell r="J591" t="str">
            <v>I</v>
          </cell>
          <cell r="K591">
            <v>0.04</v>
          </cell>
          <cell r="L591">
            <v>15.98</v>
          </cell>
          <cell r="M591">
            <v>0.55000000000000004</v>
          </cell>
          <cell r="N591">
            <v>7.1909999999999998</v>
          </cell>
          <cell r="O591">
            <v>1.04E-2</v>
          </cell>
          <cell r="P591">
            <v>0</v>
          </cell>
          <cell r="Q591">
            <v>0</v>
          </cell>
          <cell r="R591">
            <v>7.2013999999999996</v>
          </cell>
          <cell r="S591">
            <v>1</v>
          </cell>
          <cell r="T591">
            <v>2.64</v>
          </cell>
          <cell r="U591">
            <v>19.010000000000002</v>
          </cell>
          <cell r="V591">
            <v>-0.01</v>
          </cell>
          <cell r="X591">
            <v>19</v>
          </cell>
          <cell r="Y591">
            <v>0.3108708133971293</v>
          </cell>
          <cell r="Z591">
            <v>19</v>
          </cell>
          <cell r="AA591" t="str">
            <v/>
          </cell>
          <cell r="AB591" t="str">
            <v/>
          </cell>
          <cell r="AC591">
            <v>19</v>
          </cell>
          <cell r="AD591" t="str">
            <v>I</v>
          </cell>
          <cell r="AE591" t="e">
            <v>#N/A</v>
          </cell>
          <cell r="AF591" t="e">
            <v>#N/A</v>
          </cell>
          <cell r="AG591">
            <v>1</v>
          </cell>
          <cell r="AH591" t="e">
            <v>#N/A</v>
          </cell>
          <cell r="AI591">
            <v>0</v>
          </cell>
          <cell r="AJ591">
            <v>0</v>
          </cell>
          <cell r="AL591" t="e">
            <v>#N/A</v>
          </cell>
          <cell r="AM591" t="e">
            <v>#N/A</v>
          </cell>
          <cell r="AN591" t="str">
            <v/>
          </cell>
          <cell r="AO591" t="str">
            <v>x</v>
          </cell>
        </row>
        <row r="592">
          <cell r="B592" t="str">
            <v>SHI2LRO100ABGB,AKGB,ATGB</v>
          </cell>
          <cell r="C592" t="str">
            <v>Rondec Anodized Aluminum</v>
          </cell>
          <cell r="D592" t="str">
            <v>I2L/RO100----</v>
          </cell>
          <cell r="E592" t="str">
            <v>3/8"</v>
          </cell>
          <cell r="G592" t="str">
            <v>EA</v>
          </cell>
          <cell r="J592" t="str">
            <v>I</v>
          </cell>
          <cell r="K592">
            <v>0.04</v>
          </cell>
          <cell r="L592">
            <v>15.98</v>
          </cell>
          <cell r="M592">
            <v>0.55000000000000004</v>
          </cell>
          <cell r="N592">
            <v>7.1909999999999998</v>
          </cell>
          <cell r="O592">
            <v>1.04E-2</v>
          </cell>
          <cell r="P592">
            <v>0</v>
          </cell>
          <cell r="Q592">
            <v>0</v>
          </cell>
          <cell r="R592">
            <v>7.2013999999999996</v>
          </cell>
          <cell r="S592">
            <v>1</v>
          </cell>
          <cell r="T592">
            <v>2.64</v>
          </cell>
          <cell r="U592">
            <v>19.010000000000002</v>
          </cell>
          <cell r="V592">
            <v>-0.01</v>
          </cell>
          <cell r="X592">
            <v>19</v>
          </cell>
          <cell r="Y592">
            <v>0.3108708133971293</v>
          </cell>
          <cell r="Z592">
            <v>19</v>
          </cell>
          <cell r="AA592" t="str">
            <v/>
          </cell>
          <cell r="AB592" t="str">
            <v/>
          </cell>
          <cell r="AC592">
            <v>19</v>
          </cell>
          <cell r="AD592" t="str">
            <v>I</v>
          </cell>
          <cell r="AE592" t="e">
            <v>#N/A</v>
          </cell>
          <cell r="AF592" t="e">
            <v>#N/A</v>
          </cell>
          <cell r="AG592">
            <v>1</v>
          </cell>
          <cell r="AH592" t="e">
            <v>#N/A</v>
          </cell>
          <cell r="AI592">
            <v>0</v>
          </cell>
          <cell r="AJ592">
            <v>0</v>
          </cell>
          <cell r="AL592" t="e">
            <v>#N/A</v>
          </cell>
          <cell r="AM592" t="e">
            <v>#N/A</v>
          </cell>
          <cell r="AN592" t="str">
            <v/>
          </cell>
          <cell r="AO592" t="str">
            <v>x</v>
          </cell>
        </row>
        <row r="593">
          <cell r="B593" t="str">
            <v>SHI2LRO125ABGB,AKGB,ATGB</v>
          </cell>
          <cell r="C593" t="str">
            <v>Rondec Anodized Aluminum</v>
          </cell>
          <cell r="D593" t="str">
            <v>I2L/RO125----</v>
          </cell>
          <cell r="E593" t="str">
            <v>1/2"</v>
          </cell>
          <cell r="G593" t="str">
            <v>EA</v>
          </cell>
          <cell r="J593" t="str">
            <v>I</v>
          </cell>
          <cell r="K593">
            <v>0.04</v>
          </cell>
          <cell r="L593">
            <v>15.98</v>
          </cell>
          <cell r="M593">
            <v>0.55000000000000004</v>
          </cell>
          <cell r="N593">
            <v>7.1909999999999998</v>
          </cell>
          <cell r="O593">
            <v>1.04E-2</v>
          </cell>
          <cell r="P593">
            <v>0</v>
          </cell>
          <cell r="Q593">
            <v>0</v>
          </cell>
          <cell r="R593">
            <v>7.2013999999999996</v>
          </cell>
          <cell r="S593">
            <v>1</v>
          </cell>
          <cell r="T593">
            <v>2.64</v>
          </cell>
          <cell r="U593">
            <v>19.010000000000002</v>
          </cell>
          <cell r="V593">
            <v>-0.01</v>
          </cell>
          <cell r="X593">
            <v>19</v>
          </cell>
          <cell r="Y593">
            <v>0.3108708133971293</v>
          </cell>
          <cell r="Z593">
            <v>19</v>
          </cell>
          <cell r="AA593" t="str">
            <v/>
          </cell>
          <cell r="AB593" t="str">
            <v/>
          </cell>
          <cell r="AC593">
            <v>19</v>
          </cell>
          <cell r="AD593" t="str">
            <v>I</v>
          </cell>
          <cell r="AE593" t="e">
            <v>#N/A</v>
          </cell>
          <cell r="AF593" t="e">
            <v>#N/A</v>
          </cell>
          <cell r="AG593">
            <v>1</v>
          </cell>
          <cell r="AH593" t="e">
            <v>#N/A</v>
          </cell>
          <cell r="AI593">
            <v>0</v>
          </cell>
          <cell r="AJ593">
            <v>0</v>
          </cell>
          <cell r="AL593" t="e">
            <v>#N/A</v>
          </cell>
          <cell r="AM593" t="e">
            <v>#N/A</v>
          </cell>
          <cell r="AN593" t="str">
            <v/>
          </cell>
          <cell r="AO593" t="str">
            <v>x</v>
          </cell>
        </row>
        <row r="594">
          <cell r="B594" t="str">
            <v>SHI2SRO80ABGB,AKGB,ATGB</v>
          </cell>
          <cell r="C594" t="str">
            <v>Rondec Anodized Aluminum</v>
          </cell>
          <cell r="D594" t="str">
            <v>I2S/RO80----</v>
          </cell>
          <cell r="E594" t="str">
            <v>5/16"</v>
          </cell>
          <cell r="G594" t="str">
            <v>EA</v>
          </cell>
          <cell r="J594" t="str">
            <v>I</v>
          </cell>
          <cell r="K594">
            <v>0.04</v>
          </cell>
          <cell r="L594">
            <v>22.75</v>
          </cell>
          <cell r="M594">
            <v>0.55000000000000004</v>
          </cell>
          <cell r="N594">
            <v>10.237499999999999</v>
          </cell>
          <cell r="O594">
            <v>1.04E-2</v>
          </cell>
          <cell r="P594">
            <v>0</v>
          </cell>
          <cell r="Q594">
            <v>0</v>
          </cell>
          <cell r="R594">
            <v>10.2479</v>
          </cell>
          <cell r="S594">
            <v>1</v>
          </cell>
          <cell r="T594">
            <v>2.64</v>
          </cell>
          <cell r="U594">
            <v>27.05</v>
          </cell>
          <cell r="V594">
            <v>0</v>
          </cell>
          <cell r="X594">
            <v>27.05</v>
          </cell>
          <cell r="Y594">
            <v>0.31118131406486316</v>
          </cell>
          <cell r="Z594">
            <v>27.05</v>
          </cell>
          <cell r="AA594" t="str">
            <v/>
          </cell>
          <cell r="AB594" t="str">
            <v/>
          </cell>
          <cell r="AC594">
            <v>27.05</v>
          </cell>
          <cell r="AD594" t="str">
            <v>I</v>
          </cell>
          <cell r="AE594" t="e">
            <v>#N/A</v>
          </cell>
          <cell r="AF594" t="e">
            <v>#N/A</v>
          </cell>
          <cell r="AG594">
            <v>1</v>
          </cell>
          <cell r="AH594" t="e">
            <v>#N/A</v>
          </cell>
          <cell r="AI594">
            <v>0</v>
          </cell>
          <cell r="AJ594">
            <v>0</v>
          </cell>
          <cell r="AL594" t="e">
            <v>#N/A</v>
          </cell>
          <cell r="AM594" t="e">
            <v>#N/A</v>
          </cell>
          <cell r="AN594" t="str">
            <v/>
          </cell>
          <cell r="AO594" t="str">
            <v>x</v>
          </cell>
        </row>
        <row r="595">
          <cell r="B595" t="str">
            <v>SHI2SRO100ABGB,AKGB,ATGB</v>
          </cell>
          <cell r="C595" t="str">
            <v>Rondec Anodized Aluminum</v>
          </cell>
          <cell r="D595" t="str">
            <v>I2S/RO100----</v>
          </cell>
          <cell r="E595" t="str">
            <v>3/8"</v>
          </cell>
          <cell r="G595" t="str">
            <v>EA</v>
          </cell>
          <cell r="J595" t="str">
            <v>I</v>
          </cell>
          <cell r="K595">
            <v>0.04</v>
          </cell>
          <cell r="L595">
            <v>22.75</v>
          </cell>
          <cell r="M595">
            <v>0.55000000000000004</v>
          </cell>
          <cell r="N595">
            <v>10.237499999999999</v>
          </cell>
          <cell r="O595">
            <v>1.04E-2</v>
          </cell>
          <cell r="P595">
            <v>0</v>
          </cell>
          <cell r="Q595">
            <v>0</v>
          </cell>
          <cell r="R595">
            <v>10.2479</v>
          </cell>
          <cell r="S595">
            <v>1</v>
          </cell>
          <cell r="T595">
            <v>2.64</v>
          </cell>
          <cell r="U595">
            <v>27.05</v>
          </cell>
          <cell r="V595">
            <v>0</v>
          </cell>
          <cell r="X595">
            <v>27.05</v>
          </cell>
          <cell r="Y595">
            <v>0.31118131406486316</v>
          </cell>
          <cell r="Z595">
            <v>27.05</v>
          </cell>
          <cell r="AA595" t="str">
            <v/>
          </cell>
          <cell r="AB595" t="str">
            <v/>
          </cell>
          <cell r="AC595">
            <v>27.05</v>
          </cell>
          <cell r="AD595" t="str">
            <v>I</v>
          </cell>
          <cell r="AE595" t="e">
            <v>#N/A</v>
          </cell>
          <cell r="AF595" t="e">
            <v>#N/A</v>
          </cell>
          <cell r="AG595">
            <v>1</v>
          </cell>
          <cell r="AH595" t="e">
            <v>#N/A</v>
          </cell>
          <cell r="AI595">
            <v>0</v>
          </cell>
          <cell r="AJ595">
            <v>0</v>
          </cell>
          <cell r="AL595" t="e">
            <v>#N/A</v>
          </cell>
          <cell r="AM595" t="e">
            <v>#N/A</v>
          </cell>
          <cell r="AN595" t="str">
            <v/>
          </cell>
          <cell r="AO595" t="str">
            <v>x</v>
          </cell>
        </row>
        <row r="596">
          <cell r="B596" t="str">
            <v>SHI2SRO125ABGB,AKGB,ATGB</v>
          </cell>
          <cell r="C596" t="str">
            <v>Rondec Anodized Aluminum</v>
          </cell>
          <cell r="D596" t="str">
            <v>I2S/RO125----</v>
          </cell>
          <cell r="E596" t="str">
            <v>1/2"</v>
          </cell>
          <cell r="G596" t="str">
            <v>EA</v>
          </cell>
          <cell r="J596" t="str">
            <v>I</v>
          </cell>
          <cell r="K596">
            <v>0.04</v>
          </cell>
          <cell r="L596">
            <v>22.75</v>
          </cell>
          <cell r="M596">
            <v>0.55000000000000004</v>
          </cell>
          <cell r="N596">
            <v>10.237499999999999</v>
          </cell>
          <cell r="O596">
            <v>1.04E-2</v>
          </cell>
          <cell r="P596">
            <v>0</v>
          </cell>
          <cell r="Q596">
            <v>0</v>
          </cell>
          <cell r="R596">
            <v>10.2479</v>
          </cell>
          <cell r="S596">
            <v>1</v>
          </cell>
          <cell r="T596">
            <v>2.64</v>
          </cell>
          <cell r="U596">
            <v>27.05</v>
          </cell>
          <cell r="V596">
            <v>0</v>
          </cell>
          <cell r="X596">
            <v>27.05</v>
          </cell>
          <cell r="Y596">
            <v>0.31118131406486316</v>
          </cell>
          <cell r="Z596">
            <v>27.05</v>
          </cell>
          <cell r="AA596" t="str">
            <v/>
          </cell>
          <cell r="AB596" t="str">
            <v/>
          </cell>
          <cell r="AC596">
            <v>27.05</v>
          </cell>
          <cell r="AD596" t="str">
            <v>I</v>
          </cell>
          <cell r="AE596" t="e">
            <v>#N/A</v>
          </cell>
          <cell r="AF596" t="e">
            <v>#N/A</v>
          </cell>
          <cell r="AG596">
            <v>1</v>
          </cell>
          <cell r="AH596" t="e">
            <v>#N/A</v>
          </cell>
          <cell r="AI596">
            <v>0</v>
          </cell>
          <cell r="AJ596">
            <v>0</v>
          </cell>
          <cell r="AL596" t="e">
            <v>#N/A</v>
          </cell>
          <cell r="AM596" t="e">
            <v>#N/A</v>
          </cell>
          <cell r="AN596" t="str">
            <v/>
          </cell>
          <cell r="AO596" t="str">
            <v>x</v>
          </cell>
        </row>
        <row r="597">
          <cell r="B597" t="str">
            <v>SHRO60EB</v>
          </cell>
          <cell r="C597" t="str">
            <v>Rondec Stainless Steel</v>
          </cell>
          <cell r="D597" t="str">
            <v>RO60EB</v>
          </cell>
          <cell r="E597" t="str">
            <v>1/4" x 8'</v>
          </cell>
          <cell r="G597" t="str">
            <v>EA</v>
          </cell>
          <cell r="J597" t="str">
            <v>I</v>
          </cell>
          <cell r="K597">
            <v>1.02</v>
          </cell>
          <cell r="L597">
            <v>54.61</v>
          </cell>
          <cell r="M597">
            <v>0.55000000000000004</v>
          </cell>
          <cell r="N597">
            <v>24.574499999999997</v>
          </cell>
          <cell r="O597">
            <v>2.0200000000000003E-2</v>
          </cell>
          <cell r="P597">
            <v>0</v>
          </cell>
          <cell r="Q597">
            <v>0</v>
          </cell>
          <cell r="R597">
            <v>24.594699999999996</v>
          </cell>
          <cell r="S597">
            <v>1</v>
          </cell>
          <cell r="T597">
            <v>2.64</v>
          </cell>
          <cell r="U597">
            <v>64.930000000000007</v>
          </cell>
          <cell r="V597">
            <v>0.02</v>
          </cell>
          <cell r="X597">
            <v>64.95</v>
          </cell>
          <cell r="Y597">
            <v>0.31150675344670742</v>
          </cell>
          <cell r="Z597">
            <v>64.900000000000006</v>
          </cell>
          <cell r="AA597">
            <v>1E-3</v>
          </cell>
          <cell r="AB597" t="str">
            <v>YES</v>
          </cell>
          <cell r="AC597">
            <v>64.95</v>
          </cell>
          <cell r="AD597" t="str">
            <v>I</v>
          </cell>
          <cell r="AE597" t="e">
            <v>#N/A</v>
          </cell>
          <cell r="AF597" t="e">
            <v>#N/A</v>
          </cell>
          <cell r="AG597">
            <v>1</v>
          </cell>
          <cell r="AH597" t="e">
            <v>#N/A</v>
          </cell>
          <cell r="AI597">
            <v>0</v>
          </cell>
          <cell r="AJ597">
            <v>0</v>
          </cell>
          <cell r="AL597" t="e">
            <v>#N/A</v>
          </cell>
          <cell r="AM597" t="e">
            <v>#N/A</v>
          </cell>
          <cell r="AN597" t="str">
            <v/>
          </cell>
          <cell r="AO597" t="str">
            <v>x</v>
          </cell>
        </row>
        <row r="598">
          <cell r="B598" t="str">
            <v>SHRO70EB</v>
          </cell>
          <cell r="C598" t="str">
            <v>Rondec Stainless Steel</v>
          </cell>
          <cell r="D598" t="str">
            <v>RO70EB</v>
          </cell>
          <cell r="E598" t="str">
            <v>9/32" x 8'</v>
          </cell>
          <cell r="G598" t="str">
            <v>EA</v>
          </cell>
          <cell r="J598" t="str">
            <v>I</v>
          </cell>
          <cell r="K598">
            <v>1.08</v>
          </cell>
          <cell r="L598">
            <v>55.7</v>
          </cell>
          <cell r="M598">
            <v>0.55000000000000004</v>
          </cell>
          <cell r="N598">
            <v>25.064999999999998</v>
          </cell>
          <cell r="O598">
            <v>2.0799999999999999E-2</v>
          </cell>
          <cell r="P598">
            <v>0</v>
          </cell>
          <cell r="Q598">
            <v>0</v>
          </cell>
          <cell r="R598">
            <v>25.085799999999999</v>
          </cell>
          <cell r="S598">
            <v>1</v>
          </cell>
          <cell r="T598">
            <v>2.64</v>
          </cell>
          <cell r="U598">
            <v>66.23</v>
          </cell>
          <cell r="V598">
            <v>0.02</v>
          </cell>
          <cell r="X598">
            <v>66.25</v>
          </cell>
          <cell r="Y598">
            <v>0.31153893653516296</v>
          </cell>
          <cell r="Z598" t="str">
            <v>new</v>
          </cell>
          <cell r="AA598" t="str">
            <v/>
          </cell>
          <cell r="AB598" t="str">
            <v>new</v>
          </cell>
          <cell r="AC598">
            <v>66.25</v>
          </cell>
          <cell r="AD598" t="str">
            <v>I</v>
          </cell>
          <cell r="AE598" t="e">
            <v>#N/A</v>
          </cell>
          <cell r="AF598" t="e">
            <v>#N/A</v>
          </cell>
          <cell r="AG598">
            <v>1</v>
          </cell>
          <cell r="AH598" t="e">
            <v>#N/A</v>
          </cell>
          <cell r="AI598">
            <v>0</v>
          </cell>
          <cell r="AJ598">
            <v>0</v>
          </cell>
          <cell r="AL598" t="e">
            <v>#N/A</v>
          </cell>
          <cell r="AM598" t="e">
            <v>#N/A</v>
          </cell>
          <cell r="AN598" t="str">
            <v/>
          </cell>
          <cell r="AO598" t="str">
            <v>x</v>
          </cell>
        </row>
        <row r="599">
          <cell r="B599" t="str">
            <v>SHRO80EB</v>
          </cell>
          <cell r="C599" t="str">
            <v>Rondec Stainless Steel</v>
          </cell>
          <cell r="D599" t="str">
            <v>RO80EB</v>
          </cell>
          <cell r="E599" t="str">
            <v>5/16" x 8'</v>
          </cell>
          <cell r="G599" t="str">
            <v>EA</v>
          </cell>
          <cell r="J599" t="str">
            <v>I</v>
          </cell>
          <cell r="K599">
            <v>1.19</v>
          </cell>
          <cell r="L599">
            <v>57.01</v>
          </cell>
          <cell r="M599">
            <v>0.55000000000000004</v>
          </cell>
          <cell r="N599">
            <v>25.654499999999995</v>
          </cell>
          <cell r="O599">
            <v>2.1899999999999999E-2</v>
          </cell>
          <cell r="P599">
            <v>0</v>
          </cell>
          <cell r="Q599">
            <v>0</v>
          </cell>
          <cell r="R599">
            <v>25.676399999999994</v>
          </cell>
          <cell r="S599">
            <v>1</v>
          </cell>
          <cell r="T599">
            <v>2.64</v>
          </cell>
          <cell r="U599">
            <v>67.790000000000006</v>
          </cell>
          <cell r="V599">
            <v>1.0000000000005116E-2</v>
          </cell>
          <cell r="X599">
            <v>67.8</v>
          </cell>
          <cell r="Y599">
            <v>0.31144006436041849</v>
          </cell>
          <cell r="Z599">
            <v>67.75</v>
          </cell>
          <cell r="AA599">
            <v>1E-3</v>
          </cell>
          <cell r="AB599" t="str">
            <v>YES</v>
          </cell>
          <cell r="AC599">
            <v>67.8</v>
          </cell>
          <cell r="AD599" t="str">
            <v>I</v>
          </cell>
          <cell r="AE599" t="e">
            <v>#N/A</v>
          </cell>
          <cell r="AF599" t="e">
            <v>#N/A</v>
          </cell>
          <cell r="AG599">
            <v>1</v>
          </cell>
          <cell r="AH599" t="e">
            <v>#N/A</v>
          </cell>
          <cell r="AI599">
            <v>0</v>
          </cell>
          <cell r="AJ599">
            <v>0</v>
          </cell>
          <cell r="AL599" t="e">
            <v>#N/A</v>
          </cell>
          <cell r="AM599" t="e">
            <v>#N/A</v>
          </cell>
          <cell r="AN599" t="str">
            <v/>
          </cell>
          <cell r="AO599" t="str">
            <v>x</v>
          </cell>
        </row>
        <row r="600">
          <cell r="B600" t="str">
            <v>SHRO90EB</v>
          </cell>
          <cell r="C600" t="str">
            <v>Rondec Stainless Steel</v>
          </cell>
          <cell r="D600" t="str">
            <v>RO90EB</v>
          </cell>
          <cell r="E600" t="str">
            <v>11/32" x 8'</v>
          </cell>
          <cell r="G600" t="str">
            <v>EA</v>
          </cell>
          <cell r="J600" t="str">
            <v>I</v>
          </cell>
          <cell r="K600">
            <v>1.25</v>
          </cell>
          <cell r="L600">
            <v>58.15</v>
          </cell>
          <cell r="M600">
            <v>0.55000000000000004</v>
          </cell>
          <cell r="N600">
            <v>26.167499999999997</v>
          </cell>
          <cell r="O600">
            <v>2.2499999999999999E-2</v>
          </cell>
          <cell r="P600">
            <v>0</v>
          </cell>
          <cell r="Q600">
            <v>0</v>
          </cell>
          <cell r="R600">
            <v>26.189999999999998</v>
          </cell>
          <cell r="S600">
            <v>1</v>
          </cell>
          <cell r="T600">
            <v>2.64</v>
          </cell>
          <cell r="U600">
            <v>69.14</v>
          </cell>
          <cell r="V600">
            <v>0.01</v>
          </cell>
          <cell r="X600">
            <v>69.150000000000006</v>
          </cell>
          <cell r="Y600">
            <v>0.31137842634588853</v>
          </cell>
          <cell r="Z600" t="str">
            <v>new</v>
          </cell>
          <cell r="AA600" t="str">
            <v/>
          </cell>
          <cell r="AB600" t="str">
            <v>new</v>
          </cell>
          <cell r="AC600">
            <v>69.150000000000006</v>
          </cell>
          <cell r="AD600" t="str">
            <v>I</v>
          </cell>
          <cell r="AE600" t="e">
            <v>#N/A</v>
          </cell>
          <cell r="AF600" t="e">
            <v>#N/A</v>
          </cell>
          <cell r="AG600">
            <v>1</v>
          </cell>
          <cell r="AH600" t="e">
            <v>#N/A</v>
          </cell>
          <cell r="AI600">
            <v>0</v>
          </cell>
          <cell r="AJ600">
            <v>0</v>
          </cell>
          <cell r="AL600" t="e">
            <v>#N/A</v>
          </cell>
          <cell r="AM600" t="e">
            <v>#N/A</v>
          </cell>
          <cell r="AN600" t="str">
            <v/>
          </cell>
          <cell r="AO600" t="str">
            <v>x</v>
          </cell>
        </row>
        <row r="601">
          <cell r="B601" t="str">
            <v>SHRO100EB</v>
          </cell>
          <cell r="C601" t="str">
            <v>Rondec Stainless Steel</v>
          </cell>
          <cell r="D601" t="str">
            <v>RO100EB</v>
          </cell>
          <cell r="E601" t="str">
            <v>3/8" x 8'</v>
          </cell>
          <cell r="G601" t="str">
            <v>EA</v>
          </cell>
          <cell r="J601" t="str">
            <v>I</v>
          </cell>
          <cell r="K601">
            <v>1.38</v>
          </cell>
          <cell r="L601">
            <v>59.54</v>
          </cell>
          <cell r="M601">
            <v>0.55000000000000004</v>
          </cell>
          <cell r="N601">
            <v>26.792999999999996</v>
          </cell>
          <cell r="O601">
            <v>2.3800000000000002E-2</v>
          </cell>
          <cell r="P601">
            <v>0</v>
          </cell>
          <cell r="Q601">
            <v>0</v>
          </cell>
          <cell r="R601">
            <v>26.816799999999997</v>
          </cell>
          <cell r="S601">
            <v>1</v>
          </cell>
          <cell r="T601">
            <v>2.64</v>
          </cell>
          <cell r="U601">
            <v>70.8</v>
          </cell>
          <cell r="V601">
            <v>0</v>
          </cell>
          <cell r="X601">
            <v>70.8</v>
          </cell>
          <cell r="Y601">
            <v>0.31133025166923489</v>
          </cell>
          <cell r="Z601">
            <v>70.75</v>
          </cell>
          <cell r="AA601">
            <v>1E-3</v>
          </cell>
          <cell r="AB601" t="str">
            <v>YES</v>
          </cell>
          <cell r="AC601">
            <v>70.8</v>
          </cell>
          <cell r="AD601" t="str">
            <v>I</v>
          </cell>
          <cell r="AE601" t="e">
            <v>#N/A</v>
          </cell>
          <cell r="AF601" t="e">
            <v>#N/A</v>
          </cell>
          <cell r="AG601">
            <v>1</v>
          </cell>
          <cell r="AH601" t="e">
            <v>#N/A</v>
          </cell>
          <cell r="AI601">
            <v>0</v>
          </cell>
          <cell r="AJ601">
            <v>0</v>
          </cell>
          <cell r="AL601" t="e">
            <v>#N/A</v>
          </cell>
          <cell r="AM601" t="e">
            <v>#N/A</v>
          </cell>
          <cell r="AN601" t="str">
            <v/>
          </cell>
          <cell r="AO601" t="str">
            <v>x</v>
          </cell>
        </row>
        <row r="602">
          <cell r="B602" t="str">
            <v>SHRO110EB</v>
          </cell>
          <cell r="C602" t="str">
            <v>Rondec Stainless Steel</v>
          </cell>
          <cell r="D602" t="str">
            <v>RO110EB</v>
          </cell>
          <cell r="E602" t="str">
            <v>7/16" x 8'</v>
          </cell>
          <cell r="G602" t="str">
            <v>EA</v>
          </cell>
          <cell r="J602" t="str">
            <v>I</v>
          </cell>
          <cell r="K602">
            <v>1.44</v>
          </cell>
          <cell r="L602">
            <v>60.73</v>
          </cell>
          <cell r="M602">
            <v>0.55000000000000004</v>
          </cell>
          <cell r="N602">
            <v>27.328499999999995</v>
          </cell>
          <cell r="O602">
            <v>2.4399999999999998E-2</v>
          </cell>
          <cell r="P602">
            <v>0</v>
          </cell>
          <cell r="Q602">
            <v>0</v>
          </cell>
          <cell r="R602">
            <v>27.352899999999995</v>
          </cell>
          <cell r="S602">
            <v>1</v>
          </cell>
          <cell r="T602">
            <v>2.64</v>
          </cell>
          <cell r="U602">
            <v>72.209999999999994</v>
          </cell>
          <cell r="V602">
            <v>-0.01</v>
          </cell>
          <cell r="X602">
            <v>72.2</v>
          </cell>
          <cell r="Y602">
            <v>0.31118358096197457</v>
          </cell>
          <cell r="Z602" t="str">
            <v>new</v>
          </cell>
          <cell r="AA602" t="str">
            <v/>
          </cell>
          <cell r="AB602" t="str">
            <v>new</v>
          </cell>
          <cell r="AC602">
            <v>72.2</v>
          </cell>
          <cell r="AD602" t="str">
            <v>I</v>
          </cell>
          <cell r="AE602" t="e">
            <v>#N/A</v>
          </cell>
          <cell r="AF602" t="e">
            <v>#N/A</v>
          </cell>
          <cell r="AG602">
            <v>1</v>
          </cell>
          <cell r="AH602" t="e">
            <v>#N/A</v>
          </cell>
          <cell r="AI602">
            <v>0</v>
          </cell>
          <cell r="AJ602">
            <v>0</v>
          </cell>
          <cell r="AL602" t="e">
            <v>#N/A</v>
          </cell>
          <cell r="AM602" t="e">
            <v>#N/A</v>
          </cell>
          <cell r="AN602" t="str">
            <v/>
          </cell>
          <cell r="AO602" t="str">
            <v>x</v>
          </cell>
        </row>
        <row r="603">
          <cell r="B603" t="str">
            <v>SHRO125EB</v>
          </cell>
          <cell r="C603" t="str">
            <v>Rondec Stainless Steel</v>
          </cell>
          <cell r="D603" t="str">
            <v>RO125EB</v>
          </cell>
          <cell r="E603" t="str">
            <v>1/2" x 8'</v>
          </cell>
          <cell r="G603" t="str">
            <v>EA</v>
          </cell>
          <cell r="J603" t="str">
            <v>I</v>
          </cell>
          <cell r="K603">
            <v>1.52</v>
          </cell>
          <cell r="L603">
            <v>62.15</v>
          </cell>
          <cell r="M603">
            <v>0.55000000000000004</v>
          </cell>
          <cell r="N603">
            <v>27.967499999999998</v>
          </cell>
          <cell r="O603">
            <v>2.52E-2</v>
          </cell>
          <cell r="P603">
            <v>0</v>
          </cell>
          <cell r="Q603">
            <v>0</v>
          </cell>
          <cell r="R603">
            <v>27.992699999999999</v>
          </cell>
          <cell r="S603">
            <v>1</v>
          </cell>
          <cell r="T603">
            <v>2.64</v>
          </cell>
          <cell r="U603">
            <v>73.900000000000006</v>
          </cell>
          <cell r="V603">
            <v>0</v>
          </cell>
          <cell r="X603">
            <v>73.900000000000006</v>
          </cell>
          <cell r="Y603">
            <v>0.31128798130151319</v>
          </cell>
          <cell r="Z603">
            <v>73.849999999999994</v>
          </cell>
          <cell r="AA603">
            <v>1E-3</v>
          </cell>
          <cell r="AB603" t="str">
            <v>YES</v>
          </cell>
          <cell r="AC603">
            <v>73.900000000000006</v>
          </cell>
          <cell r="AD603" t="str">
            <v>I</v>
          </cell>
          <cell r="AE603" t="e">
            <v>#N/A</v>
          </cell>
          <cell r="AF603" t="e">
            <v>#N/A</v>
          </cell>
          <cell r="AG603">
            <v>1</v>
          </cell>
          <cell r="AH603" t="e">
            <v>#N/A</v>
          </cell>
          <cell r="AI603">
            <v>0</v>
          </cell>
          <cell r="AJ603">
            <v>0</v>
          </cell>
          <cell r="AL603" t="e">
            <v>#N/A</v>
          </cell>
          <cell r="AM603" t="e">
            <v>#N/A</v>
          </cell>
          <cell r="AN603" t="str">
            <v/>
          </cell>
          <cell r="AO603" t="str">
            <v>x</v>
          </cell>
        </row>
        <row r="604">
          <cell r="B604" t="str">
            <v>SHRO150EB</v>
          </cell>
          <cell r="C604" t="str">
            <v>Rondec Stainless Steel</v>
          </cell>
          <cell r="D604" t="str">
            <v>RO150EB</v>
          </cell>
          <cell r="E604" t="str">
            <v>9/16" x 8'</v>
          </cell>
          <cell r="G604" t="str">
            <v>EA</v>
          </cell>
          <cell r="J604" t="str">
            <v>I</v>
          </cell>
          <cell r="K604">
            <v>1.77</v>
          </cell>
          <cell r="L604">
            <v>68.37</v>
          </cell>
          <cell r="M604">
            <v>0.55000000000000004</v>
          </cell>
          <cell r="N604">
            <v>30.766500000000001</v>
          </cell>
          <cell r="O604">
            <v>2.7700000000000002E-2</v>
          </cell>
          <cell r="P604">
            <v>0</v>
          </cell>
          <cell r="Q604">
            <v>0</v>
          </cell>
          <cell r="R604">
            <v>30.7942</v>
          </cell>
          <cell r="S604">
            <v>1</v>
          </cell>
          <cell r="T604">
            <v>2.64</v>
          </cell>
          <cell r="U604">
            <v>81.3</v>
          </cell>
          <cell r="V604">
            <v>0</v>
          </cell>
          <cell r="X604">
            <v>81.3</v>
          </cell>
          <cell r="Y604">
            <v>0.31132282231913233</v>
          </cell>
          <cell r="Z604">
            <v>81.25</v>
          </cell>
          <cell r="AA604">
            <v>1E-3</v>
          </cell>
          <cell r="AB604" t="str">
            <v>YES</v>
          </cell>
          <cell r="AC604">
            <v>81.3</v>
          </cell>
          <cell r="AD604" t="str">
            <v>I</v>
          </cell>
          <cell r="AE604" t="e">
            <v>#N/A</v>
          </cell>
          <cell r="AF604" t="e">
            <v>#N/A</v>
          </cell>
          <cell r="AG604">
            <v>1</v>
          </cell>
          <cell r="AH604" t="e">
            <v>#N/A</v>
          </cell>
          <cell r="AI604">
            <v>0</v>
          </cell>
          <cell r="AJ604">
            <v>0</v>
          </cell>
          <cell r="AL604" t="e">
            <v>#N/A</v>
          </cell>
          <cell r="AM604" t="e">
            <v>#N/A</v>
          </cell>
          <cell r="AN604" t="str">
            <v/>
          </cell>
          <cell r="AO604" t="str">
            <v>x</v>
          </cell>
        </row>
        <row r="605">
          <cell r="B605" t="str">
            <v>SHEVRO60EB</v>
          </cell>
          <cell r="C605" t="str">
            <v>Rondec Stainless Steel</v>
          </cell>
          <cell r="D605" t="str">
            <v>EV/RO60EB</v>
          </cell>
          <cell r="E605" t="str">
            <v>1/4"</v>
          </cell>
          <cell r="G605" t="str">
            <v>EA</v>
          </cell>
          <cell r="J605" t="str">
            <v>I</v>
          </cell>
          <cell r="K605">
            <v>0.01</v>
          </cell>
          <cell r="L605">
            <v>31.6</v>
          </cell>
          <cell r="M605">
            <v>0.55000000000000004</v>
          </cell>
          <cell r="N605">
            <v>14.219999999999999</v>
          </cell>
          <cell r="O605">
            <v>1.01E-2</v>
          </cell>
          <cell r="P605">
            <v>0</v>
          </cell>
          <cell r="Q605">
            <v>0</v>
          </cell>
          <cell r="R605">
            <v>14.230099999999998</v>
          </cell>
          <cell r="S605">
            <v>1</v>
          </cell>
          <cell r="T605">
            <v>2.64</v>
          </cell>
          <cell r="U605">
            <v>37.57</v>
          </cell>
          <cell r="V605">
            <v>3.0000000000001137E-2</v>
          </cell>
          <cell r="X605">
            <v>37.6</v>
          </cell>
          <cell r="Y605">
            <v>0.31189071566731158</v>
          </cell>
          <cell r="Z605">
            <v>37.549999999999997</v>
          </cell>
          <cell r="AA605">
            <v>1E-3</v>
          </cell>
          <cell r="AB605" t="str">
            <v>YES</v>
          </cell>
          <cell r="AC605">
            <v>37.6</v>
          </cell>
          <cell r="AD605" t="str">
            <v>I</v>
          </cell>
          <cell r="AE605" t="e">
            <v>#N/A</v>
          </cell>
          <cell r="AF605" t="e">
            <v>#N/A</v>
          </cell>
          <cell r="AG605">
            <v>1</v>
          </cell>
          <cell r="AH605" t="e">
            <v>#N/A</v>
          </cell>
          <cell r="AI605">
            <v>0</v>
          </cell>
          <cell r="AJ605">
            <v>0</v>
          </cell>
          <cell r="AL605" t="e">
            <v>#N/A</v>
          </cell>
          <cell r="AM605" t="e">
            <v>#N/A</v>
          </cell>
          <cell r="AN605" t="str">
            <v/>
          </cell>
          <cell r="AO605" t="str">
            <v>x</v>
          </cell>
        </row>
        <row r="606">
          <cell r="B606" t="str">
            <v>SHEVRO70EB</v>
          </cell>
          <cell r="C606" t="str">
            <v>Rondec Stainless Steel</v>
          </cell>
          <cell r="D606" t="str">
            <v>EV/RO70EB</v>
          </cell>
          <cell r="E606" t="str">
            <v>9/32"</v>
          </cell>
          <cell r="G606" t="str">
            <v>EA</v>
          </cell>
          <cell r="J606" t="str">
            <v>I</v>
          </cell>
          <cell r="K606">
            <v>0.01</v>
          </cell>
          <cell r="L606">
            <v>31.6</v>
          </cell>
          <cell r="M606">
            <v>0.55000000000000004</v>
          </cell>
          <cell r="N606">
            <v>14.219999999999999</v>
          </cell>
          <cell r="O606">
            <v>1.01E-2</v>
          </cell>
          <cell r="P606">
            <v>0</v>
          </cell>
          <cell r="Q606">
            <v>0</v>
          </cell>
          <cell r="R606">
            <v>14.230099999999998</v>
          </cell>
          <cell r="S606">
            <v>1</v>
          </cell>
          <cell r="T606">
            <v>2.64</v>
          </cell>
          <cell r="U606">
            <v>37.57</v>
          </cell>
          <cell r="V606">
            <v>3.0000000000001137E-2</v>
          </cell>
          <cell r="X606">
            <v>37.6</v>
          </cell>
          <cell r="Y606">
            <v>0.31189071566731158</v>
          </cell>
          <cell r="Z606" t="str">
            <v>new</v>
          </cell>
          <cell r="AA606" t="str">
            <v/>
          </cell>
          <cell r="AB606" t="str">
            <v>new</v>
          </cell>
          <cell r="AC606">
            <v>37.6</v>
          </cell>
          <cell r="AD606" t="str">
            <v>I</v>
          </cell>
          <cell r="AE606" t="e">
            <v>#N/A</v>
          </cell>
          <cell r="AF606" t="e">
            <v>#N/A</v>
          </cell>
          <cell r="AG606">
            <v>1</v>
          </cell>
          <cell r="AH606" t="e">
            <v>#N/A</v>
          </cell>
          <cell r="AI606">
            <v>0</v>
          </cell>
          <cell r="AJ606">
            <v>0</v>
          </cell>
          <cell r="AL606" t="e">
            <v>#N/A</v>
          </cell>
          <cell r="AM606" t="e">
            <v>#N/A</v>
          </cell>
          <cell r="AN606" t="str">
            <v/>
          </cell>
          <cell r="AO606" t="str">
            <v>x</v>
          </cell>
        </row>
        <row r="607">
          <cell r="B607" t="str">
            <v>SHEVRO80EB</v>
          </cell>
          <cell r="C607" t="str">
            <v>Rondec Stainless Steel</v>
          </cell>
          <cell r="D607" t="str">
            <v>EV/RO80EB</v>
          </cell>
          <cell r="E607" t="str">
            <v>5/16"</v>
          </cell>
          <cell r="G607" t="str">
            <v>EA</v>
          </cell>
          <cell r="J607" t="str">
            <v>I</v>
          </cell>
          <cell r="K607">
            <v>0.02</v>
          </cell>
          <cell r="L607">
            <v>31.6</v>
          </cell>
          <cell r="M607">
            <v>0.55000000000000004</v>
          </cell>
          <cell r="N607">
            <v>14.219999999999999</v>
          </cell>
          <cell r="O607">
            <v>1.0200000000000001E-2</v>
          </cell>
          <cell r="P607">
            <v>0</v>
          </cell>
          <cell r="Q607">
            <v>0</v>
          </cell>
          <cell r="R607">
            <v>14.230199999999998</v>
          </cell>
          <cell r="S607">
            <v>1</v>
          </cell>
          <cell r="T607">
            <v>2.64</v>
          </cell>
          <cell r="U607">
            <v>37.57</v>
          </cell>
          <cell r="V607">
            <v>3.0000000000001137E-2</v>
          </cell>
          <cell r="X607">
            <v>37.6</v>
          </cell>
          <cell r="Y607">
            <v>0.31188588007736961</v>
          </cell>
          <cell r="Z607">
            <v>37.549999999999997</v>
          </cell>
          <cell r="AA607">
            <v>1E-3</v>
          </cell>
          <cell r="AB607" t="str">
            <v>YES</v>
          </cell>
          <cell r="AC607">
            <v>37.6</v>
          </cell>
          <cell r="AD607" t="str">
            <v>I</v>
          </cell>
          <cell r="AE607" t="e">
            <v>#N/A</v>
          </cell>
          <cell r="AF607" t="e">
            <v>#N/A</v>
          </cell>
          <cell r="AG607">
            <v>1</v>
          </cell>
          <cell r="AH607" t="e">
            <v>#N/A</v>
          </cell>
          <cell r="AI607">
            <v>0</v>
          </cell>
          <cell r="AJ607">
            <v>0</v>
          </cell>
          <cell r="AL607" t="e">
            <v>#N/A</v>
          </cell>
          <cell r="AM607" t="e">
            <v>#N/A</v>
          </cell>
          <cell r="AN607" t="str">
            <v/>
          </cell>
          <cell r="AO607" t="str">
            <v>x</v>
          </cell>
        </row>
        <row r="608">
          <cell r="B608" t="str">
            <v>SHEVRO90EB</v>
          </cell>
          <cell r="C608" t="str">
            <v>Rondec Stainless Steel</v>
          </cell>
          <cell r="D608" t="str">
            <v>EV/RO90EB</v>
          </cell>
          <cell r="E608" t="str">
            <v>11/32"</v>
          </cell>
          <cell r="G608" t="str">
            <v>EA</v>
          </cell>
          <cell r="J608" t="str">
            <v>I</v>
          </cell>
          <cell r="K608">
            <v>0.03</v>
          </cell>
          <cell r="L608">
            <v>31.6</v>
          </cell>
          <cell r="M608">
            <v>0.55000000000000004</v>
          </cell>
          <cell r="N608">
            <v>14.219999999999999</v>
          </cell>
          <cell r="O608">
            <v>1.03E-2</v>
          </cell>
          <cell r="P608">
            <v>0</v>
          </cell>
          <cell r="Q608">
            <v>0</v>
          </cell>
          <cell r="R608">
            <v>14.2303</v>
          </cell>
          <cell r="S608">
            <v>1</v>
          </cell>
          <cell r="T608">
            <v>2.64</v>
          </cell>
          <cell r="U608">
            <v>37.57</v>
          </cell>
          <cell r="V608">
            <v>3.0000000000001137E-2</v>
          </cell>
          <cell r="X608">
            <v>37.6</v>
          </cell>
          <cell r="Y608">
            <v>0.31188104448742759</v>
          </cell>
          <cell r="Z608" t="str">
            <v>new</v>
          </cell>
          <cell r="AA608" t="str">
            <v/>
          </cell>
          <cell r="AB608" t="str">
            <v>new</v>
          </cell>
          <cell r="AC608">
            <v>37.6</v>
          </cell>
          <cell r="AD608" t="str">
            <v>I</v>
          </cell>
          <cell r="AE608" t="e">
            <v>#N/A</v>
          </cell>
          <cell r="AF608" t="e">
            <v>#N/A</v>
          </cell>
          <cell r="AG608">
            <v>1</v>
          </cell>
          <cell r="AH608" t="e">
            <v>#N/A</v>
          </cell>
          <cell r="AI608">
            <v>0</v>
          </cell>
          <cell r="AJ608">
            <v>0</v>
          </cell>
          <cell r="AL608" t="e">
            <v>#N/A</v>
          </cell>
          <cell r="AM608" t="e">
            <v>#N/A</v>
          </cell>
          <cell r="AN608" t="str">
            <v/>
          </cell>
          <cell r="AO608" t="str">
            <v>x</v>
          </cell>
        </row>
        <row r="609">
          <cell r="B609" t="str">
            <v>SHEVRO100EB</v>
          </cell>
          <cell r="C609" t="str">
            <v>Rondec Stainless Steel</v>
          </cell>
          <cell r="D609" t="str">
            <v>EV/RO100EB</v>
          </cell>
          <cell r="E609" t="str">
            <v>3/8"</v>
          </cell>
          <cell r="G609" t="str">
            <v>EA</v>
          </cell>
          <cell r="J609" t="str">
            <v>I</v>
          </cell>
          <cell r="K609">
            <v>0.04</v>
          </cell>
          <cell r="L609">
            <v>36.47</v>
          </cell>
          <cell r="M609">
            <v>0.55000000000000004</v>
          </cell>
          <cell r="N609">
            <v>16.411499999999997</v>
          </cell>
          <cell r="O609">
            <v>1.04E-2</v>
          </cell>
          <cell r="P609">
            <v>0</v>
          </cell>
          <cell r="Q609">
            <v>0</v>
          </cell>
          <cell r="R609">
            <v>16.421899999999997</v>
          </cell>
          <cell r="S609">
            <v>1</v>
          </cell>
          <cell r="T609">
            <v>2.64</v>
          </cell>
          <cell r="U609">
            <v>43.35</v>
          </cell>
          <cell r="V609">
            <v>0</v>
          </cell>
          <cell r="X609">
            <v>43.35</v>
          </cell>
          <cell r="Y609">
            <v>0.31123414071510974</v>
          </cell>
          <cell r="Z609">
            <v>43.35</v>
          </cell>
          <cell r="AA609" t="str">
            <v/>
          </cell>
          <cell r="AB609" t="str">
            <v/>
          </cell>
          <cell r="AC609">
            <v>43.35</v>
          </cell>
          <cell r="AD609" t="str">
            <v>I</v>
          </cell>
          <cell r="AE609" t="e">
            <v>#N/A</v>
          </cell>
          <cell r="AF609" t="e">
            <v>#N/A</v>
          </cell>
          <cell r="AG609">
            <v>1</v>
          </cell>
          <cell r="AH609" t="e">
            <v>#N/A</v>
          </cell>
          <cell r="AI609">
            <v>0</v>
          </cell>
          <cell r="AJ609">
            <v>0</v>
          </cell>
          <cell r="AL609" t="e">
            <v>#N/A</v>
          </cell>
          <cell r="AM609" t="e">
            <v>#N/A</v>
          </cell>
          <cell r="AN609" t="str">
            <v/>
          </cell>
          <cell r="AO609" t="str">
            <v>x</v>
          </cell>
        </row>
        <row r="610">
          <cell r="B610" t="str">
            <v>SHEVRO110EB</v>
          </cell>
          <cell r="C610" t="str">
            <v>Rondec Stainless Steel</v>
          </cell>
          <cell r="D610" t="str">
            <v>EV/RO110EB</v>
          </cell>
          <cell r="E610" t="str">
            <v>7/16"</v>
          </cell>
          <cell r="G610" t="str">
            <v>EA</v>
          </cell>
          <cell r="J610" t="str">
            <v>I</v>
          </cell>
          <cell r="K610">
            <v>0.05</v>
          </cell>
          <cell r="L610">
            <v>36.47</v>
          </cell>
          <cell r="M610">
            <v>0.55000000000000004</v>
          </cell>
          <cell r="N610">
            <v>16.411499999999997</v>
          </cell>
          <cell r="O610">
            <v>1.0500000000000001E-2</v>
          </cell>
          <cell r="P610">
            <v>0</v>
          </cell>
          <cell r="Q610">
            <v>0</v>
          </cell>
          <cell r="R610">
            <v>16.421999999999997</v>
          </cell>
          <cell r="S610">
            <v>1</v>
          </cell>
          <cell r="T610">
            <v>2.64</v>
          </cell>
          <cell r="U610">
            <v>43.35</v>
          </cell>
          <cell r="V610">
            <v>0</v>
          </cell>
          <cell r="X610">
            <v>43.35</v>
          </cell>
          <cell r="Y610">
            <v>0.31122994652406433</v>
          </cell>
          <cell r="Z610" t="str">
            <v>new</v>
          </cell>
          <cell r="AA610" t="str">
            <v/>
          </cell>
          <cell r="AB610" t="str">
            <v>new</v>
          </cell>
          <cell r="AC610">
            <v>43.35</v>
          </cell>
          <cell r="AD610" t="str">
            <v>I</v>
          </cell>
          <cell r="AE610" t="e">
            <v>#N/A</v>
          </cell>
          <cell r="AF610" t="e">
            <v>#N/A</v>
          </cell>
          <cell r="AG610">
            <v>1</v>
          </cell>
          <cell r="AH610" t="e">
            <v>#N/A</v>
          </cell>
          <cell r="AI610">
            <v>0</v>
          </cell>
          <cell r="AJ610">
            <v>0</v>
          </cell>
          <cell r="AL610" t="e">
            <v>#N/A</v>
          </cell>
          <cell r="AM610" t="e">
            <v>#N/A</v>
          </cell>
          <cell r="AN610" t="str">
            <v/>
          </cell>
          <cell r="AO610" t="str">
            <v>x</v>
          </cell>
        </row>
        <row r="611">
          <cell r="B611" t="str">
            <v>SHEVRO125EB</v>
          </cell>
          <cell r="C611" t="str">
            <v>Rondec Stainless Steel</v>
          </cell>
          <cell r="D611" t="str">
            <v>EV/RO125EB</v>
          </cell>
          <cell r="E611" t="str">
            <v>1/2"</v>
          </cell>
          <cell r="G611" t="str">
            <v>EA</v>
          </cell>
          <cell r="J611" t="str">
            <v>I</v>
          </cell>
          <cell r="K611">
            <v>7.0000000000000007E-2</v>
          </cell>
          <cell r="L611">
            <v>36.47</v>
          </cell>
          <cell r="M611">
            <v>0.55000000000000004</v>
          </cell>
          <cell r="N611">
            <v>16.411499999999997</v>
          </cell>
          <cell r="O611">
            <v>1.0700000000000001E-2</v>
          </cell>
          <cell r="P611">
            <v>0</v>
          </cell>
          <cell r="Q611">
            <v>0</v>
          </cell>
          <cell r="R611">
            <v>16.422199999999997</v>
          </cell>
          <cell r="S611">
            <v>1</v>
          </cell>
          <cell r="T611">
            <v>2.64</v>
          </cell>
          <cell r="U611">
            <v>43.35</v>
          </cell>
          <cell r="V611">
            <v>0</v>
          </cell>
          <cell r="X611">
            <v>43.35</v>
          </cell>
          <cell r="Y611">
            <v>0.31122155814197355</v>
          </cell>
          <cell r="Z611">
            <v>43.35</v>
          </cell>
          <cell r="AA611" t="str">
            <v/>
          </cell>
          <cell r="AB611" t="str">
            <v/>
          </cell>
          <cell r="AC611">
            <v>43.35</v>
          </cell>
          <cell r="AD611" t="str">
            <v>I</v>
          </cell>
          <cell r="AE611" t="e">
            <v>#N/A</v>
          </cell>
          <cell r="AF611" t="e">
            <v>#N/A</v>
          </cell>
          <cell r="AG611">
            <v>1</v>
          </cell>
          <cell r="AH611" t="e">
            <v>#N/A</v>
          </cell>
          <cell r="AI611">
            <v>0</v>
          </cell>
          <cell r="AJ611">
            <v>0</v>
          </cell>
          <cell r="AL611" t="e">
            <v>#N/A</v>
          </cell>
          <cell r="AM611" t="e">
            <v>#N/A</v>
          </cell>
          <cell r="AN611" t="str">
            <v/>
          </cell>
          <cell r="AO611" t="str">
            <v>x</v>
          </cell>
        </row>
        <row r="612">
          <cell r="B612" t="str">
            <v>SHEVRO150EB</v>
          </cell>
          <cell r="C612" t="str">
            <v>Rondec Stainless Steel</v>
          </cell>
          <cell r="D612" t="str">
            <v>EV/RO150EB</v>
          </cell>
          <cell r="E612" t="str">
            <v>9/16"</v>
          </cell>
          <cell r="G612" t="str">
            <v>EA</v>
          </cell>
          <cell r="J612" t="str">
            <v>I</v>
          </cell>
          <cell r="K612">
            <v>0.12</v>
          </cell>
          <cell r="L612">
            <v>38.64</v>
          </cell>
          <cell r="M612">
            <v>0.55000000000000004</v>
          </cell>
          <cell r="N612">
            <v>17.387999999999998</v>
          </cell>
          <cell r="O612">
            <v>1.12E-2</v>
          </cell>
          <cell r="P612">
            <v>0</v>
          </cell>
          <cell r="Q612">
            <v>0</v>
          </cell>
          <cell r="R612">
            <v>17.399199999999997</v>
          </cell>
          <cell r="S612">
            <v>1</v>
          </cell>
          <cell r="T612">
            <v>2.64</v>
          </cell>
          <cell r="U612">
            <v>45.93</v>
          </cell>
          <cell r="V612">
            <v>0.02</v>
          </cell>
          <cell r="X612">
            <v>45.95</v>
          </cell>
          <cell r="Y612">
            <v>0.31153625482243569</v>
          </cell>
          <cell r="Z612">
            <v>45.9</v>
          </cell>
          <cell r="AA612">
            <v>1E-3</v>
          </cell>
          <cell r="AB612" t="str">
            <v>YES</v>
          </cell>
          <cell r="AC612">
            <v>45.95</v>
          </cell>
          <cell r="AD612" t="str">
            <v>I</v>
          </cell>
          <cell r="AE612" t="e">
            <v>#N/A</v>
          </cell>
          <cell r="AF612" t="e">
            <v>#N/A</v>
          </cell>
          <cell r="AG612">
            <v>1</v>
          </cell>
          <cell r="AH612" t="e">
            <v>#N/A</v>
          </cell>
          <cell r="AI612">
            <v>0</v>
          </cell>
          <cell r="AJ612">
            <v>0</v>
          </cell>
          <cell r="AL612" t="e">
            <v>#N/A</v>
          </cell>
          <cell r="AM612" t="e">
            <v>#N/A</v>
          </cell>
          <cell r="AN612" t="str">
            <v/>
          </cell>
          <cell r="AO612" t="str">
            <v>x</v>
          </cell>
        </row>
        <row r="613">
          <cell r="B613" t="str">
            <v>SHI2SRO80EBV2A</v>
          </cell>
          <cell r="C613" t="str">
            <v>Rondec Stainless Steel</v>
          </cell>
          <cell r="D613" t="str">
            <v>I2S/RO80EB/V2A</v>
          </cell>
          <cell r="E613" t="str">
            <v>5/16"</v>
          </cell>
          <cell r="G613" t="str">
            <v>EA</v>
          </cell>
          <cell r="J613" t="str">
            <v>I</v>
          </cell>
          <cell r="K613">
            <v>0.04</v>
          </cell>
          <cell r="L613">
            <v>42.01</v>
          </cell>
          <cell r="M613">
            <v>0.55000000000000004</v>
          </cell>
          <cell r="N613">
            <v>18.904499999999999</v>
          </cell>
          <cell r="O613">
            <v>1.04E-2</v>
          </cell>
          <cell r="P613">
            <v>0</v>
          </cell>
          <cell r="Q613">
            <v>0</v>
          </cell>
          <cell r="R613">
            <v>18.914899999999999</v>
          </cell>
          <cell r="S613">
            <v>1</v>
          </cell>
          <cell r="T613">
            <v>2.64</v>
          </cell>
          <cell r="U613">
            <v>49.94</v>
          </cell>
          <cell r="V613">
            <v>0.01</v>
          </cell>
          <cell r="X613">
            <v>49.95</v>
          </cell>
          <cell r="Y613">
            <v>0.31149695149695161</v>
          </cell>
          <cell r="Z613">
            <v>49.9</v>
          </cell>
          <cell r="AA613">
            <v>1E-3</v>
          </cell>
          <cell r="AB613" t="str">
            <v>YES</v>
          </cell>
          <cell r="AC613">
            <v>49.95</v>
          </cell>
          <cell r="AD613" t="str">
            <v>I</v>
          </cell>
          <cell r="AE613" t="e">
            <v>#N/A</v>
          </cell>
          <cell r="AF613" t="e">
            <v>#N/A</v>
          </cell>
          <cell r="AG613">
            <v>1</v>
          </cell>
          <cell r="AH613" t="e">
            <v>#N/A</v>
          </cell>
          <cell r="AI613">
            <v>0</v>
          </cell>
          <cell r="AJ613">
            <v>0</v>
          </cell>
          <cell r="AL613" t="e">
            <v>#N/A</v>
          </cell>
          <cell r="AM613" t="e">
            <v>#N/A</v>
          </cell>
          <cell r="AN613" t="str">
            <v/>
          </cell>
          <cell r="AO613" t="str">
            <v>x</v>
          </cell>
        </row>
        <row r="614">
          <cell r="B614" t="str">
            <v>SHI2SRO100EBV2A</v>
          </cell>
          <cell r="C614" t="str">
            <v>Rondec Stainless Steel</v>
          </cell>
          <cell r="D614" t="str">
            <v>I2S/RO100EB/V2A</v>
          </cell>
          <cell r="E614" t="str">
            <v>3/8"</v>
          </cell>
          <cell r="G614" t="str">
            <v>EA</v>
          </cell>
          <cell r="J614" t="str">
            <v>I</v>
          </cell>
          <cell r="K614">
            <v>0.06</v>
          </cell>
          <cell r="L614">
            <v>42.01</v>
          </cell>
          <cell r="M614">
            <v>0.55000000000000004</v>
          </cell>
          <cell r="N614">
            <v>18.904499999999999</v>
          </cell>
          <cell r="O614">
            <v>1.06E-2</v>
          </cell>
          <cell r="P614">
            <v>0</v>
          </cell>
          <cell r="Q614">
            <v>0</v>
          </cell>
          <cell r="R614">
            <v>18.915099999999999</v>
          </cell>
          <cell r="S614">
            <v>1</v>
          </cell>
          <cell r="T614">
            <v>2.64</v>
          </cell>
          <cell r="U614">
            <v>49.94</v>
          </cell>
          <cell r="V614">
            <v>0.01</v>
          </cell>
          <cell r="X614">
            <v>49.95</v>
          </cell>
          <cell r="Y614">
            <v>0.3114896714896716</v>
          </cell>
          <cell r="Z614">
            <v>49.9</v>
          </cell>
          <cell r="AA614">
            <v>1E-3</v>
          </cell>
          <cell r="AB614" t="str">
            <v>YES</v>
          </cell>
          <cell r="AC614">
            <v>49.95</v>
          </cell>
          <cell r="AD614" t="str">
            <v>I</v>
          </cell>
          <cell r="AE614" t="e">
            <v>#N/A</v>
          </cell>
          <cell r="AF614" t="e">
            <v>#N/A</v>
          </cell>
          <cell r="AG614">
            <v>1</v>
          </cell>
          <cell r="AH614" t="e">
            <v>#N/A</v>
          </cell>
          <cell r="AI614">
            <v>0</v>
          </cell>
          <cell r="AJ614">
            <v>0</v>
          </cell>
          <cell r="AL614" t="e">
            <v>#N/A</v>
          </cell>
          <cell r="AM614" t="e">
            <v>#N/A</v>
          </cell>
          <cell r="AN614" t="str">
            <v/>
          </cell>
          <cell r="AO614" t="str">
            <v>x</v>
          </cell>
        </row>
        <row r="615">
          <cell r="B615" t="str">
            <v>SHI2SRO125EBV2A</v>
          </cell>
          <cell r="C615" t="str">
            <v>Rondec Stainless Steel</v>
          </cell>
          <cell r="D615" t="str">
            <v>I2S/RO125EB/V2A</v>
          </cell>
          <cell r="E615" t="str">
            <v>1/2"</v>
          </cell>
          <cell r="G615" t="str">
            <v>EA</v>
          </cell>
          <cell r="J615" t="str">
            <v>I</v>
          </cell>
          <cell r="K615">
            <v>0.11</v>
          </cell>
          <cell r="L615">
            <v>42.01</v>
          </cell>
          <cell r="M615">
            <v>0.55000000000000004</v>
          </cell>
          <cell r="N615">
            <v>18.904499999999999</v>
          </cell>
          <cell r="O615">
            <v>1.11E-2</v>
          </cell>
          <cell r="P615">
            <v>0</v>
          </cell>
          <cell r="Q615">
            <v>0</v>
          </cell>
          <cell r="R615">
            <v>18.915599999999998</v>
          </cell>
          <cell r="S615">
            <v>1</v>
          </cell>
          <cell r="T615">
            <v>2.64</v>
          </cell>
          <cell r="U615">
            <v>49.94</v>
          </cell>
          <cell r="V615">
            <v>0.01</v>
          </cell>
          <cell r="X615">
            <v>49.95</v>
          </cell>
          <cell r="Y615">
            <v>0.31147147147147164</v>
          </cell>
          <cell r="Z615">
            <v>49.9</v>
          </cell>
          <cell r="AA615">
            <v>1E-3</v>
          </cell>
          <cell r="AB615" t="str">
            <v>YES</v>
          </cell>
          <cell r="AC615">
            <v>49.95</v>
          </cell>
          <cell r="AD615" t="str">
            <v>I</v>
          </cell>
          <cell r="AE615" t="e">
            <v>#N/A</v>
          </cell>
          <cell r="AF615" t="e">
            <v>#N/A</v>
          </cell>
          <cell r="AG615">
            <v>1</v>
          </cell>
          <cell r="AH615" t="e">
            <v>#N/A</v>
          </cell>
          <cell r="AI615">
            <v>0</v>
          </cell>
          <cell r="AJ615">
            <v>0</v>
          </cell>
          <cell r="AL615" t="e">
            <v>#N/A</v>
          </cell>
          <cell r="AM615" t="e">
            <v>#N/A</v>
          </cell>
          <cell r="AN615" t="str">
            <v/>
          </cell>
          <cell r="AO615" t="str">
            <v>x</v>
          </cell>
        </row>
        <row r="616">
          <cell r="B616" t="str">
            <v>SHRO60MC</v>
          </cell>
          <cell r="C616" t="str">
            <v>Rondec Solid Brass</v>
          </cell>
          <cell r="D616" t="str">
            <v>RO60MC</v>
          </cell>
          <cell r="E616" t="str">
            <v>1/4" x 8'</v>
          </cell>
          <cell r="G616" t="str">
            <v>EA</v>
          </cell>
          <cell r="J616" t="str">
            <v>I</v>
          </cell>
          <cell r="K616">
            <v>1.58</v>
          </cell>
          <cell r="L616">
            <v>94.55</v>
          </cell>
          <cell r="M616">
            <v>0.55000000000000004</v>
          </cell>
          <cell r="N616">
            <v>42.547499999999992</v>
          </cell>
          <cell r="O616">
            <v>2.5800000000000003E-2</v>
          </cell>
          <cell r="P616">
            <v>0</v>
          </cell>
          <cell r="Q616">
            <v>0</v>
          </cell>
          <cell r="R616">
            <v>42.573299999999989</v>
          </cell>
          <cell r="S616">
            <v>1</v>
          </cell>
          <cell r="T616">
            <v>2.64</v>
          </cell>
          <cell r="U616">
            <v>112.39</v>
          </cell>
          <cell r="V616">
            <v>1.0000000000005116E-2</v>
          </cell>
          <cell r="X616">
            <v>112.4</v>
          </cell>
          <cell r="Y616">
            <v>0.31133451957295399</v>
          </cell>
          <cell r="Z616">
            <v>112.35</v>
          </cell>
          <cell r="AA616">
            <v>0</v>
          </cell>
          <cell r="AB616" t="str">
            <v>YES</v>
          </cell>
          <cell r="AC616">
            <v>112.4</v>
          </cell>
          <cell r="AD616" t="str">
            <v>I</v>
          </cell>
          <cell r="AE616" t="e">
            <v>#N/A</v>
          </cell>
          <cell r="AF616" t="e">
            <v>#N/A</v>
          </cell>
          <cell r="AG616">
            <v>1</v>
          </cell>
          <cell r="AH616" t="e">
            <v>#N/A</v>
          </cell>
          <cell r="AI616">
            <v>0</v>
          </cell>
          <cell r="AJ616">
            <v>0</v>
          </cell>
          <cell r="AL616" t="e">
            <v>#N/A</v>
          </cell>
          <cell r="AM616" t="e">
            <v>#N/A</v>
          </cell>
          <cell r="AN616" t="str">
            <v/>
          </cell>
          <cell r="AO616" t="str">
            <v>x</v>
          </cell>
        </row>
        <row r="617">
          <cell r="B617" t="str">
            <v>SHRO80MC</v>
          </cell>
          <cell r="C617" t="str">
            <v>Rondec Solid Brass</v>
          </cell>
          <cell r="D617" t="str">
            <v>RO80MC</v>
          </cell>
          <cell r="E617" t="str">
            <v>5/16" x 8'</v>
          </cell>
          <cell r="G617" t="str">
            <v>EA</v>
          </cell>
          <cell r="J617" t="str">
            <v>I</v>
          </cell>
          <cell r="K617">
            <v>1.9</v>
          </cell>
          <cell r="L617">
            <v>99.98</v>
          </cell>
          <cell r="M617">
            <v>0.55000000000000004</v>
          </cell>
          <cell r="N617">
            <v>44.991</v>
          </cell>
          <cell r="O617">
            <v>2.8999999999999998E-2</v>
          </cell>
          <cell r="P617">
            <v>0</v>
          </cell>
          <cell r="Q617">
            <v>0</v>
          </cell>
          <cell r="R617">
            <v>45.02</v>
          </cell>
          <cell r="S617">
            <v>1</v>
          </cell>
          <cell r="T617">
            <v>2.64</v>
          </cell>
          <cell r="U617">
            <v>118.85</v>
          </cell>
          <cell r="V617">
            <v>0</v>
          </cell>
          <cell r="X617">
            <v>118.85</v>
          </cell>
          <cell r="Y617">
            <v>0.31127854055914639</v>
          </cell>
          <cell r="Z617">
            <v>118.8</v>
          </cell>
          <cell r="AA617">
            <v>0</v>
          </cell>
          <cell r="AB617" t="str">
            <v>YES</v>
          </cell>
          <cell r="AC617">
            <v>118.85</v>
          </cell>
          <cell r="AD617" t="str">
            <v>I</v>
          </cell>
          <cell r="AE617" t="e">
            <v>#N/A</v>
          </cell>
          <cell r="AF617" t="e">
            <v>#N/A</v>
          </cell>
          <cell r="AG617">
            <v>1</v>
          </cell>
          <cell r="AH617" t="e">
            <v>#N/A</v>
          </cell>
          <cell r="AI617">
            <v>0</v>
          </cell>
          <cell r="AJ617">
            <v>0</v>
          </cell>
          <cell r="AL617" t="e">
            <v>#N/A</v>
          </cell>
          <cell r="AM617" t="e">
            <v>#N/A</v>
          </cell>
          <cell r="AN617" t="str">
            <v/>
          </cell>
          <cell r="AO617" t="str">
            <v>x</v>
          </cell>
        </row>
        <row r="618">
          <cell r="B618" t="str">
            <v>SHRO100MC</v>
          </cell>
          <cell r="C618" t="str">
            <v>Rondec Solid Brass</v>
          </cell>
          <cell r="D618" t="str">
            <v>RO100MC</v>
          </cell>
          <cell r="E618" t="str">
            <v>3/8" x 8'</v>
          </cell>
          <cell r="G618" t="str">
            <v>EA</v>
          </cell>
          <cell r="J618" t="str">
            <v>I</v>
          </cell>
          <cell r="K618">
            <v>2.2799999999999998</v>
          </cell>
          <cell r="L618">
            <v>104.27</v>
          </cell>
          <cell r="M618">
            <v>0.55000000000000004</v>
          </cell>
          <cell r="N618">
            <v>46.921499999999995</v>
          </cell>
          <cell r="O618">
            <v>3.2799999999999996E-2</v>
          </cell>
          <cell r="P618">
            <v>0</v>
          </cell>
          <cell r="Q618">
            <v>0</v>
          </cell>
          <cell r="R618">
            <v>46.954299999999996</v>
          </cell>
          <cell r="S618">
            <v>1</v>
          </cell>
          <cell r="T618">
            <v>2.64</v>
          </cell>
          <cell r="U618">
            <v>123.96</v>
          </cell>
          <cell r="V618">
            <v>-0.01</v>
          </cell>
          <cell r="X618">
            <v>123.95</v>
          </cell>
          <cell r="Y618">
            <v>0.31124280318310188</v>
          </cell>
          <cell r="Z618">
            <v>123.9</v>
          </cell>
          <cell r="AA618">
            <v>0</v>
          </cell>
          <cell r="AB618" t="str">
            <v>YES</v>
          </cell>
          <cell r="AC618">
            <v>123.95</v>
          </cell>
          <cell r="AD618" t="str">
            <v>I</v>
          </cell>
          <cell r="AE618" t="e">
            <v>#N/A</v>
          </cell>
          <cell r="AF618" t="e">
            <v>#N/A</v>
          </cell>
          <cell r="AG618">
            <v>1</v>
          </cell>
          <cell r="AH618" t="e">
            <v>#N/A</v>
          </cell>
          <cell r="AI618">
            <v>0</v>
          </cell>
          <cell r="AJ618">
            <v>0</v>
          </cell>
          <cell r="AL618" t="e">
            <v>#N/A</v>
          </cell>
          <cell r="AM618" t="e">
            <v>#N/A</v>
          </cell>
          <cell r="AN618" t="str">
            <v/>
          </cell>
          <cell r="AO618" t="str">
            <v>x</v>
          </cell>
        </row>
        <row r="619">
          <cell r="B619" t="str">
            <v>SHRO125MC</v>
          </cell>
          <cell r="C619" t="str">
            <v>Rondec Solid Brass</v>
          </cell>
          <cell r="D619" t="str">
            <v>RO125MC</v>
          </cell>
          <cell r="E619" t="str">
            <v>1/2" x 8'</v>
          </cell>
          <cell r="G619" t="str">
            <v>EA</v>
          </cell>
          <cell r="J619" t="str">
            <v>I</v>
          </cell>
          <cell r="K619">
            <v>2.4900000000000002</v>
          </cell>
          <cell r="L619">
            <v>109.84</v>
          </cell>
          <cell r="M619">
            <v>0.55000000000000004</v>
          </cell>
          <cell r="N619">
            <v>49.427999999999997</v>
          </cell>
          <cell r="O619">
            <v>3.49E-2</v>
          </cell>
          <cell r="P619">
            <v>0</v>
          </cell>
          <cell r="Q619">
            <v>0</v>
          </cell>
          <cell r="R619">
            <v>49.462899999999998</v>
          </cell>
          <cell r="S619">
            <v>1</v>
          </cell>
          <cell r="T619">
            <v>2.64</v>
          </cell>
          <cell r="U619">
            <v>130.58000000000001</v>
          </cell>
          <cell r="V619">
            <v>2.0000000000003126E-2</v>
          </cell>
          <cell r="X619">
            <v>130.6</v>
          </cell>
          <cell r="Y619">
            <v>0.31138939161910067</v>
          </cell>
          <cell r="Z619">
            <v>130.5</v>
          </cell>
          <cell r="AA619">
            <v>1E-3</v>
          </cell>
          <cell r="AB619" t="str">
            <v>YES</v>
          </cell>
          <cell r="AC619">
            <v>130.6</v>
          </cell>
          <cell r="AD619" t="str">
            <v>I</v>
          </cell>
          <cell r="AE619" t="e">
            <v>#N/A</v>
          </cell>
          <cell r="AF619" t="e">
            <v>#N/A</v>
          </cell>
          <cell r="AG619">
            <v>1</v>
          </cell>
          <cell r="AH619" t="e">
            <v>#N/A</v>
          </cell>
          <cell r="AI619">
            <v>0</v>
          </cell>
          <cell r="AJ619">
            <v>0</v>
          </cell>
          <cell r="AL619" t="e">
            <v>#N/A</v>
          </cell>
          <cell r="AM619" t="e">
            <v>#N/A</v>
          </cell>
          <cell r="AN619" t="str">
            <v/>
          </cell>
          <cell r="AO619" t="str">
            <v>x</v>
          </cell>
        </row>
        <row r="620">
          <cell r="B620" t="str">
            <v>SHRO60AGR</v>
          </cell>
          <cell r="C620" t="str">
            <v>Rondec Anodized Aluminum</v>
          </cell>
          <cell r="D620" t="str">
            <v>RO60AGR</v>
          </cell>
          <cell r="E620" t="str">
            <v>1/4" x 8'</v>
          </cell>
          <cell r="G620" t="str">
            <v>EA</v>
          </cell>
          <cell r="J620" t="str">
            <v>I</v>
          </cell>
          <cell r="K620">
            <v>0.41</v>
          </cell>
          <cell r="L620">
            <v>14.99</v>
          </cell>
          <cell r="M620">
            <v>0.55000000000000004</v>
          </cell>
          <cell r="N620">
            <v>6.7454999999999998</v>
          </cell>
          <cell r="O620">
            <v>1.41E-2</v>
          </cell>
          <cell r="P620">
            <v>0</v>
          </cell>
          <cell r="Q620">
            <v>0</v>
          </cell>
          <cell r="R620">
            <v>6.7595999999999998</v>
          </cell>
          <cell r="S620">
            <v>1</v>
          </cell>
          <cell r="T620">
            <v>2.64</v>
          </cell>
          <cell r="U620">
            <v>17.850000000000001</v>
          </cell>
          <cell r="V620">
            <v>0</v>
          </cell>
          <cell r="X620">
            <v>17.850000000000001</v>
          </cell>
          <cell r="Y620">
            <v>0.31147440794499626</v>
          </cell>
          <cell r="Z620">
            <v>17.8</v>
          </cell>
          <cell r="AA620">
            <v>3.0000000000000001E-3</v>
          </cell>
          <cell r="AB620" t="str">
            <v>YES</v>
          </cell>
          <cell r="AC620">
            <v>17.850000000000001</v>
          </cell>
          <cell r="AD620" t="str">
            <v>I</v>
          </cell>
          <cell r="AE620" t="e">
            <v>#N/A</v>
          </cell>
          <cell r="AF620" t="e">
            <v>#N/A</v>
          </cell>
          <cell r="AG620">
            <v>1</v>
          </cell>
          <cell r="AH620" t="e">
            <v>#N/A</v>
          </cell>
          <cell r="AI620">
            <v>0</v>
          </cell>
          <cell r="AJ620">
            <v>0</v>
          </cell>
          <cell r="AL620" t="e">
            <v>#N/A</v>
          </cell>
          <cell r="AM620" t="e">
            <v>#N/A</v>
          </cell>
          <cell r="AN620" t="str">
            <v/>
          </cell>
          <cell r="AO620" t="str">
            <v>x</v>
          </cell>
        </row>
        <row r="621">
          <cell r="B621" t="str">
            <v>SHRO80AGR</v>
          </cell>
          <cell r="C621" t="str">
            <v>Rondec Anodized Aluminum</v>
          </cell>
          <cell r="D621" t="str">
            <v>RO80AGR</v>
          </cell>
          <cell r="E621" t="str">
            <v>5/16" x 8'</v>
          </cell>
          <cell r="G621" t="str">
            <v>EA</v>
          </cell>
          <cell r="J621" t="str">
            <v>I</v>
          </cell>
          <cell r="K621">
            <v>0.53</v>
          </cell>
          <cell r="L621">
            <v>16.02</v>
          </cell>
          <cell r="M621">
            <v>0.55000000000000004</v>
          </cell>
          <cell r="N621">
            <v>7.2089999999999987</v>
          </cell>
          <cell r="O621">
            <v>1.5300000000000001E-2</v>
          </cell>
          <cell r="P621">
            <v>0</v>
          </cell>
          <cell r="Q621">
            <v>0</v>
          </cell>
          <cell r="R621">
            <v>7.2242999999999986</v>
          </cell>
          <cell r="S621">
            <v>1</v>
          </cell>
          <cell r="T621">
            <v>2.64</v>
          </cell>
          <cell r="U621">
            <v>19.07</v>
          </cell>
          <cell r="V621">
            <v>3.0000000000001137E-2</v>
          </cell>
          <cell r="X621">
            <v>19.100000000000001</v>
          </cell>
          <cell r="Y621">
            <v>0.31229890528319865</v>
          </cell>
          <cell r="Z621">
            <v>19.05</v>
          </cell>
          <cell r="AA621">
            <v>3.0000000000000001E-3</v>
          </cell>
          <cell r="AB621" t="str">
            <v>YES</v>
          </cell>
          <cell r="AC621">
            <v>19.100000000000001</v>
          </cell>
          <cell r="AD621" t="str">
            <v>I</v>
          </cell>
          <cell r="AE621" t="e">
            <v>#N/A</v>
          </cell>
          <cell r="AF621" t="e">
            <v>#N/A</v>
          </cell>
          <cell r="AG621">
            <v>1</v>
          </cell>
          <cell r="AH621" t="e">
            <v>#N/A</v>
          </cell>
          <cell r="AI621">
            <v>0</v>
          </cell>
          <cell r="AJ621">
            <v>0</v>
          </cell>
          <cell r="AL621" t="e">
            <v>#N/A</v>
          </cell>
          <cell r="AM621" t="e">
            <v>#N/A</v>
          </cell>
          <cell r="AN621" t="str">
            <v/>
          </cell>
          <cell r="AO621" t="str">
            <v>x</v>
          </cell>
        </row>
        <row r="622">
          <cell r="B622" t="str">
            <v>SHRO100AGR</v>
          </cell>
          <cell r="C622" t="str">
            <v>Rondec Anodized Aluminum</v>
          </cell>
          <cell r="D622" t="str">
            <v>RO100AGR</v>
          </cell>
          <cell r="E622" t="str">
            <v>3/8" x 8'</v>
          </cell>
          <cell r="G622" t="str">
            <v>EA</v>
          </cell>
          <cell r="J622" t="str">
            <v>I</v>
          </cell>
          <cell r="K622">
            <v>0.72</v>
          </cell>
          <cell r="L622">
            <v>17.059999999999999</v>
          </cell>
          <cell r="M622">
            <v>0.55000000000000004</v>
          </cell>
          <cell r="N622">
            <v>7.6769999999999987</v>
          </cell>
          <cell r="O622">
            <v>1.72E-2</v>
          </cell>
          <cell r="P622">
            <v>0</v>
          </cell>
          <cell r="Q622">
            <v>0</v>
          </cell>
          <cell r="R622">
            <v>7.6941999999999986</v>
          </cell>
          <cell r="S622">
            <v>1</v>
          </cell>
          <cell r="T622">
            <v>2.64</v>
          </cell>
          <cell r="U622">
            <v>20.309999999999999</v>
          </cell>
          <cell r="V622">
            <v>-0.01</v>
          </cell>
          <cell r="X622">
            <v>20.3</v>
          </cell>
          <cell r="Y622">
            <v>0.3108643081056876</v>
          </cell>
          <cell r="Z622">
            <v>20.3</v>
          </cell>
          <cell r="AA622" t="str">
            <v/>
          </cell>
          <cell r="AB622" t="str">
            <v/>
          </cell>
          <cell r="AC622">
            <v>20.3</v>
          </cell>
          <cell r="AD622" t="str">
            <v>I</v>
          </cell>
          <cell r="AE622" t="e">
            <v>#N/A</v>
          </cell>
          <cell r="AF622" t="e">
            <v>#N/A</v>
          </cell>
          <cell r="AG622">
            <v>1</v>
          </cell>
          <cell r="AH622" t="e">
            <v>#N/A</v>
          </cell>
          <cell r="AI622">
            <v>0</v>
          </cell>
          <cell r="AJ622">
            <v>0</v>
          </cell>
          <cell r="AL622" t="e">
            <v>#N/A</v>
          </cell>
          <cell r="AM622" t="e">
            <v>#N/A</v>
          </cell>
          <cell r="AN622" t="str">
            <v/>
          </cell>
          <cell r="AO622" t="str">
            <v>x</v>
          </cell>
        </row>
        <row r="623">
          <cell r="B623" t="str">
            <v>SHRO125AGR</v>
          </cell>
          <cell r="C623" t="str">
            <v>Rondec Anodized Aluminum</v>
          </cell>
          <cell r="D623" t="str">
            <v>RO125AGR</v>
          </cell>
          <cell r="E623" t="str">
            <v>1/2" x 8'</v>
          </cell>
          <cell r="G623" t="str">
            <v>EA</v>
          </cell>
          <cell r="J623" t="str">
            <v>I</v>
          </cell>
          <cell r="K623">
            <v>0.8</v>
          </cell>
          <cell r="L623">
            <v>18.079999999999998</v>
          </cell>
          <cell r="M623">
            <v>0.55000000000000004</v>
          </cell>
          <cell r="N623">
            <v>8.1359999999999992</v>
          </cell>
          <cell r="O623">
            <v>1.8000000000000002E-2</v>
          </cell>
          <cell r="P623">
            <v>0</v>
          </cell>
          <cell r="Q623">
            <v>0</v>
          </cell>
          <cell r="R623">
            <v>8.1539999999999999</v>
          </cell>
          <cell r="S623">
            <v>1</v>
          </cell>
          <cell r="T623">
            <v>2.64</v>
          </cell>
          <cell r="U623">
            <v>21.53</v>
          </cell>
          <cell r="V623">
            <v>0.02</v>
          </cell>
          <cell r="X623">
            <v>21.55</v>
          </cell>
          <cell r="Y623">
            <v>0.3120438726007172</v>
          </cell>
          <cell r="Z623">
            <v>21.5</v>
          </cell>
          <cell r="AA623">
            <v>2E-3</v>
          </cell>
          <cell r="AB623" t="str">
            <v>YES</v>
          </cell>
          <cell r="AC623">
            <v>21.55</v>
          </cell>
          <cell r="AD623" t="str">
            <v>I</v>
          </cell>
          <cell r="AE623" t="e">
            <v>#N/A</v>
          </cell>
          <cell r="AF623" t="e">
            <v>#N/A</v>
          </cell>
          <cell r="AG623">
            <v>1</v>
          </cell>
          <cell r="AH623" t="e">
            <v>#N/A</v>
          </cell>
          <cell r="AI623">
            <v>0</v>
          </cell>
          <cell r="AJ623">
            <v>0</v>
          </cell>
          <cell r="AL623" t="e">
            <v>#N/A</v>
          </cell>
          <cell r="AM623" t="e">
            <v>#N/A</v>
          </cell>
          <cell r="AN623" t="str">
            <v/>
          </cell>
          <cell r="AO623" t="str">
            <v>x</v>
          </cell>
        </row>
        <row r="624">
          <cell r="B624" t="str">
            <v>SHEVRO60AGR</v>
          </cell>
          <cell r="C624" t="str">
            <v>Rondec Anodized Aluminum</v>
          </cell>
          <cell r="D624" t="str">
            <v>EV/RO60AGR</v>
          </cell>
          <cell r="E624" t="str">
            <v>1/4"</v>
          </cell>
          <cell r="G624" t="str">
            <v>EA</v>
          </cell>
          <cell r="J624" t="str">
            <v>I</v>
          </cell>
          <cell r="K624">
            <v>0.01</v>
          </cell>
          <cell r="L624">
            <v>6.04</v>
          </cell>
          <cell r="M624">
            <v>0.55000000000000004</v>
          </cell>
          <cell r="N624">
            <v>2.7179999999999995</v>
          </cell>
          <cell r="O624">
            <v>1.01E-2</v>
          </cell>
          <cell r="P624">
            <v>0</v>
          </cell>
          <cell r="Q624">
            <v>0</v>
          </cell>
          <cell r="R624">
            <v>2.7280999999999995</v>
          </cell>
          <cell r="S624">
            <v>1</v>
          </cell>
          <cell r="T624">
            <v>2.64</v>
          </cell>
          <cell r="U624">
            <v>7.2</v>
          </cell>
          <cell r="V624">
            <v>0</v>
          </cell>
          <cell r="X624">
            <v>7.2</v>
          </cell>
          <cell r="Y624">
            <v>0.3110858585858588</v>
          </cell>
          <cell r="Z624">
            <v>7.2</v>
          </cell>
          <cell r="AA624" t="str">
            <v/>
          </cell>
          <cell r="AB624" t="str">
            <v/>
          </cell>
          <cell r="AC624">
            <v>7.2</v>
          </cell>
          <cell r="AD624" t="str">
            <v>I</v>
          </cell>
          <cell r="AE624" t="e">
            <v>#N/A</v>
          </cell>
          <cell r="AF624" t="e">
            <v>#N/A</v>
          </cell>
          <cell r="AG624">
            <v>1</v>
          </cell>
          <cell r="AH624" t="e">
            <v>#N/A</v>
          </cell>
          <cell r="AI624">
            <v>0</v>
          </cell>
          <cell r="AJ624">
            <v>0</v>
          </cell>
          <cell r="AL624" t="e">
            <v>#N/A</v>
          </cell>
          <cell r="AM624" t="e">
            <v>#N/A</v>
          </cell>
          <cell r="AN624" t="str">
            <v/>
          </cell>
          <cell r="AO624" t="str">
            <v>x</v>
          </cell>
        </row>
        <row r="625">
          <cell r="B625" t="str">
            <v>SHEVRO80AGR</v>
          </cell>
          <cell r="C625" t="str">
            <v>Rondec Anodized Aluminum</v>
          </cell>
          <cell r="D625" t="str">
            <v>EV/RO80AGR</v>
          </cell>
          <cell r="E625" t="str">
            <v>5/16"</v>
          </cell>
          <cell r="G625" t="str">
            <v>EA</v>
          </cell>
          <cell r="J625" t="str">
            <v>I</v>
          </cell>
          <cell r="K625">
            <v>0.01</v>
          </cell>
          <cell r="L625">
            <v>6.04</v>
          </cell>
          <cell r="M625">
            <v>0.55000000000000004</v>
          </cell>
          <cell r="N625">
            <v>2.7179999999999995</v>
          </cell>
          <cell r="O625">
            <v>1.01E-2</v>
          </cell>
          <cell r="P625">
            <v>0</v>
          </cell>
          <cell r="Q625">
            <v>0</v>
          </cell>
          <cell r="R625">
            <v>2.7280999999999995</v>
          </cell>
          <cell r="S625">
            <v>1</v>
          </cell>
          <cell r="T625">
            <v>2.64</v>
          </cell>
          <cell r="U625">
            <v>7.2</v>
          </cell>
          <cell r="V625">
            <v>0</v>
          </cell>
          <cell r="X625">
            <v>7.2</v>
          </cell>
          <cell r="Y625">
            <v>0.3110858585858588</v>
          </cell>
          <cell r="Z625">
            <v>7.2</v>
          </cell>
          <cell r="AA625" t="str">
            <v/>
          </cell>
          <cell r="AB625" t="str">
            <v/>
          </cell>
          <cell r="AC625">
            <v>7.2</v>
          </cell>
          <cell r="AD625" t="str">
            <v>I</v>
          </cell>
          <cell r="AE625" t="e">
            <v>#N/A</v>
          </cell>
          <cell r="AF625" t="e">
            <v>#N/A</v>
          </cell>
          <cell r="AG625">
            <v>1</v>
          </cell>
          <cell r="AH625" t="e">
            <v>#N/A</v>
          </cell>
          <cell r="AI625">
            <v>0</v>
          </cell>
          <cell r="AJ625">
            <v>0</v>
          </cell>
          <cell r="AL625" t="e">
            <v>#N/A</v>
          </cell>
          <cell r="AM625" t="e">
            <v>#N/A</v>
          </cell>
          <cell r="AN625" t="str">
            <v/>
          </cell>
          <cell r="AO625" t="str">
            <v>x</v>
          </cell>
        </row>
        <row r="626">
          <cell r="B626" t="str">
            <v>SHEVRO100AGR</v>
          </cell>
          <cell r="C626" t="str">
            <v>Rondec Anodized Aluminum</v>
          </cell>
          <cell r="D626" t="str">
            <v>EV/RO100AGR</v>
          </cell>
          <cell r="E626" t="str">
            <v>3/8"</v>
          </cell>
          <cell r="G626" t="str">
            <v>EA</v>
          </cell>
          <cell r="J626" t="str">
            <v>I</v>
          </cell>
          <cell r="K626">
            <v>0.01</v>
          </cell>
          <cell r="L626">
            <v>6.04</v>
          </cell>
          <cell r="M626">
            <v>0.55000000000000004</v>
          </cell>
          <cell r="N626">
            <v>2.7179999999999995</v>
          </cell>
          <cell r="O626">
            <v>1.01E-2</v>
          </cell>
          <cell r="P626">
            <v>0</v>
          </cell>
          <cell r="Q626">
            <v>0</v>
          </cell>
          <cell r="R626">
            <v>2.7280999999999995</v>
          </cell>
          <cell r="S626">
            <v>1</v>
          </cell>
          <cell r="T626">
            <v>2.64</v>
          </cell>
          <cell r="U626">
            <v>7.2</v>
          </cell>
          <cell r="V626">
            <v>0</v>
          </cell>
          <cell r="X626">
            <v>7.2</v>
          </cell>
          <cell r="Y626">
            <v>0.3110858585858588</v>
          </cell>
          <cell r="Z626">
            <v>7.2</v>
          </cell>
          <cell r="AA626" t="str">
            <v/>
          </cell>
          <cell r="AB626" t="str">
            <v/>
          </cell>
          <cell r="AC626">
            <v>7.2</v>
          </cell>
          <cell r="AD626" t="str">
            <v>I</v>
          </cell>
          <cell r="AE626" t="e">
            <v>#N/A</v>
          </cell>
          <cell r="AF626" t="e">
            <v>#N/A</v>
          </cell>
          <cell r="AG626">
            <v>1</v>
          </cell>
          <cell r="AH626" t="e">
            <v>#N/A</v>
          </cell>
          <cell r="AI626">
            <v>0</v>
          </cell>
          <cell r="AJ626">
            <v>0</v>
          </cell>
          <cell r="AL626" t="e">
            <v>#N/A</v>
          </cell>
          <cell r="AM626" t="e">
            <v>#N/A</v>
          </cell>
          <cell r="AN626" t="str">
            <v/>
          </cell>
          <cell r="AO626" t="str">
            <v>x</v>
          </cell>
        </row>
        <row r="627">
          <cell r="B627" t="str">
            <v>SHEVRO125AGR</v>
          </cell>
          <cell r="C627" t="str">
            <v>Rondec Anodized Aluminum</v>
          </cell>
          <cell r="D627" t="str">
            <v>EV/RO125AGR</v>
          </cell>
          <cell r="E627" t="str">
            <v>1/2"</v>
          </cell>
          <cell r="G627" t="str">
            <v>EA</v>
          </cell>
          <cell r="J627" t="str">
            <v>I</v>
          </cell>
          <cell r="K627">
            <v>0.02</v>
          </cell>
          <cell r="L627">
            <v>6.04</v>
          </cell>
          <cell r="M627">
            <v>0.55000000000000004</v>
          </cell>
          <cell r="N627">
            <v>2.7179999999999995</v>
          </cell>
          <cell r="O627">
            <v>1.0200000000000001E-2</v>
          </cell>
          <cell r="P627">
            <v>0</v>
          </cell>
          <cell r="Q627">
            <v>0</v>
          </cell>
          <cell r="R627">
            <v>2.7281999999999997</v>
          </cell>
          <cell r="S627">
            <v>1</v>
          </cell>
          <cell r="T627">
            <v>2.64</v>
          </cell>
          <cell r="U627">
            <v>7.2</v>
          </cell>
          <cell r="V627">
            <v>0</v>
          </cell>
          <cell r="X627">
            <v>7.2</v>
          </cell>
          <cell r="Y627">
            <v>0.3110606060606062</v>
          </cell>
          <cell r="Z627">
            <v>7.2</v>
          </cell>
          <cell r="AA627" t="str">
            <v/>
          </cell>
          <cell r="AB627" t="str">
            <v/>
          </cell>
          <cell r="AC627">
            <v>7.2</v>
          </cell>
          <cell r="AD627" t="str">
            <v>I</v>
          </cell>
          <cell r="AE627" t="e">
            <v>#N/A</v>
          </cell>
          <cell r="AF627" t="e">
            <v>#N/A</v>
          </cell>
          <cell r="AG627">
            <v>1</v>
          </cell>
          <cell r="AH627" t="e">
            <v>#N/A</v>
          </cell>
          <cell r="AI627">
            <v>0</v>
          </cell>
          <cell r="AJ627">
            <v>0</v>
          </cell>
          <cell r="AL627" t="e">
            <v>#N/A</v>
          </cell>
          <cell r="AM627" t="e">
            <v>#N/A</v>
          </cell>
          <cell r="AN627" t="str">
            <v/>
          </cell>
          <cell r="AO627" t="str">
            <v>x</v>
          </cell>
        </row>
        <row r="628">
          <cell r="B628" t="str">
            <v>SHIVRO60AGR</v>
          </cell>
          <cell r="C628" t="str">
            <v>Rondec Anodized Aluminum</v>
          </cell>
          <cell r="D628" t="str">
            <v>IV/RO60AGR</v>
          </cell>
          <cell r="E628" t="str">
            <v>1/4"</v>
          </cell>
          <cell r="G628" t="str">
            <v>EA</v>
          </cell>
          <cell r="J628" t="str">
            <v>I</v>
          </cell>
          <cell r="K628">
            <v>0.01</v>
          </cell>
          <cell r="L628">
            <v>6.04</v>
          </cell>
          <cell r="M628">
            <v>0.55000000000000004</v>
          </cell>
          <cell r="N628">
            <v>2.7179999999999995</v>
          </cell>
          <cell r="O628">
            <v>1.01E-2</v>
          </cell>
          <cell r="P628">
            <v>0</v>
          </cell>
          <cell r="Q628">
            <v>0</v>
          </cell>
          <cell r="R628">
            <v>2.7280999999999995</v>
          </cell>
          <cell r="S628">
            <v>1</v>
          </cell>
          <cell r="T628">
            <v>2.64</v>
          </cell>
          <cell r="U628">
            <v>7.2</v>
          </cell>
          <cell r="V628">
            <v>0</v>
          </cell>
          <cell r="X628">
            <v>7.2</v>
          </cell>
          <cell r="Y628">
            <v>0.3110858585858588</v>
          </cell>
          <cell r="Z628">
            <v>7.2</v>
          </cell>
          <cell r="AA628" t="str">
            <v/>
          </cell>
          <cell r="AB628" t="str">
            <v/>
          </cell>
          <cell r="AC628">
            <v>7.2</v>
          </cell>
          <cell r="AD628" t="str">
            <v>I</v>
          </cell>
          <cell r="AE628" t="e">
            <v>#N/A</v>
          </cell>
          <cell r="AF628" t="e">
            <v>#N/A</v>
          </cell>
          <cell r="AG628">
            <v>1</v>
          </cell>
          <cell r="AH628" t="e">
            <v>#N/A</v>
          </cell>
          <cell r="AI628">
            <v>0</v>
          </cell>
          <cell r="AJ628">
            <v>0</v>
          </cell>
          <cell r="AL628" t="e">
            <v>#N/A</v>
          </cell>
          <cell r="AM628" t="e">
            <v>#N/A</v>
          </cell>
          <cell r="AN628" t="str">
            <v/>
          </cell>
          <cell r="AO628" t="str">
            <v>x</v>
          </cell>
        </row>
        <row r="629">
          <cell r="B629" t="str">
            <v>SHIVRO80AGR</v>
          </cell>
          <cell r="C629" t="str">
            <v>Rondec Anodized Aluminum</v>
          </cell>
          <cell r="D629" t="str">
            <v>IV/RO80AGR</v>
          </cell>
          <cell r="E629" t="str">
            <v>5/16"</v>
          </cell>
          <cell r="G629" t="str">
            <v>EA</v>
          </cell>
          <cell r="J629" t="str">
            <v>I</v>
          </cell>
          <cell r="K629">
            <v>0.01</v>
          </cell>
          <cell r="L629">
            <v>6.04</v>
          </cell>
          <cell r="M629">
            <v>0.55000000000000004</v>
          </cell>
          <cell r="N629">
            <v>2.7179999999999995</v>
          </cell>
          <cell r="O629">
            <v>1.01E-2</v>
          </cell>
          <cell r="P629">
            <v>0</v>
          </cell>
          <cell r="Q629">
            <v>0</v>
          </cell>
          <cell r="R629">
            <v>2.7280999999999995</v>
          </cell>
          <cell r="S629">
            <v>1</v>
          </cell>
          <cell r="T629">
            <v>2.64</v>
          </cell>
          <cell r="U629">
            <v>7.2</v>
          </cell>
          <cell r="V629">
            <v>0</v>
          </cell>
          <cell r="X629">
            <v>7.2</v>
          </cell>
          <cell r="Y629">
            <v>0.3110858585858588</v>
          </cell>
          <cell r="Z629">
            <v>7.2</v>
          </cell>
          <cell r="AA629" t="str">
            <v/>
          </cell>
          <cell r="AB629" t="str">
            <v/>
          </cell>
          <cell r="AC629">
            <v>7.2</v>
          </cell>
          <cell r="AD629" t="str">
            <v>I</v>
          </cell>
          <cell r="AE629" t="e">
            <v>#N/A</v>
          </cell>
          <cell r="AF629" t="e">
            <v>#N/A</v>
          </cell>
          <cell r="AG629">
            <v>1</v>
          </cell>
          <cell r="AH629" t="e">
            <v>#N/A</v>
          </cell>
          <cell r="AI629">
            <v>0</v>
          </cell>
          <cell r="AJ629">
            <v>0</v>
          </cell>
          <cell r="AL629" t="e">
            <v>#N/A</v>
          </cell>
          <cell r="AM629" t="e">
            <v>#N/A</v>
          </cell>
          <cell r="AN629" t="str">
            <v/>
          </cell>
          <cell r="AO629" t="str">
            <v>x</v>
          </cell>
        </row>
        <row r="630">
          <cell r="B630" t="str">
            <v>SHIVRO100AGR</v>
          </cell>
          <cell r="C630" t="str">
            <v>Rondec Anodized Aluminum</v>
          </cell>
          <cell r="D630" t="str">
            <v>IV/RO100AGR</v>
          </cell>
          <cell r="E630" t="str">
            <v>3/8"</v>
          </cell>
          <cell r="G630" t="str">
            <v>EA</v>
          </cell>
          <cell r="J630" t="str">
            <v>I</v>
          </cell>
          <cell r="K630">
            <v>0.01</v>
          </cell>
          <cell r="L630">
            <v>6.04</v>
          </cell>
          <cell r="M630">
            <v>0.55000000000000004</v>
          </cell>
          <cell r="N630">
            <v>2.7179999999999995</v>
          </cell>
          <cell r="O630">
            <v>1.01E-2</v>
          </cell>
          <cell r="P630">
            <v>0</v>
          </cell>
          <cell r="Q630">
            <v>0</v>
          </cell>
          <cell r="R630">
            <v>2.7280999999999995</v>
          </cell>
          <cell r="S630">
            <v>1</v>
          </cell>
          <cell r="T630">
            <v>2.64</v>
          </cell>
          <cell r="U630">
            <v>7.2</v>
          </cell>
          <cell r="V630">
            <v>0</v>
          </cell>
          <cell r="X630">
            <v>7.2</v>
          </cell>
          <cell r="Y630">
            <v>0.3110858585858588</v>
          </cell>
          <cell r="Z630">
            <v>7.2</v>
          </cell>
          <cell r="AA630" t="str">
            <v/>
          </cell>
          <cell r="AB630" t="str">
            <v/>
          </cell>
          <cell r="AC630">
            <v>7.2</v>
          </cell>
          <cell r="AD630" t="str">
            <v>I</v>
          </cell>
          <cell r="AE630" t="e">
            <v>#N/A</v>
          </cell>
          <cell r="AF630" t="e">
            <v>#N/A</v>
          </cell>
          <cell r="AG630">
            <v>1</v>
          </cell>
          <cell r="AH630" t="e">
            <v>#N/A</v>
          </cell>
          <cell r="AI630">
            <v>0</v>
          </cell>
          <cell r="AJ630">
            <v>0</v>
          </cell>
          <cell r="AL630" t="e">
            <v>#N/A</v>
          </cell>
          <cell r="AM630" t="e">
            <v>#N/A</v>
          </cell>
          <cell r="AN630" t="str">
            <v/>
          </cell>
          <cell r="AO630" t="str">
            <v>x</v>
          </cell>
        </row>
        <row r="631">
          <cell r="B631" t="str">
            <v>SHIVRO125AGR</v>
          </cell>
          <cell r="C631" t="str">
            <v>Rondec Anodized Aluminum</v>
          </cell>
          <cell r="D631" t="str">
            <v>IV/RO125AGR</v>
          </cell>
          <cell r="E631" t="str">
            <v>1/2"</v>
          </cell>
          <cell r="G631" t="str">
            <v>EA</v>
          </cell>
          <cell r="J631" t="str">
            <v>I</v>
          </cell>
          <cell r="K631">
            <v>0.03</v>
          </cell>
          <cell r="L631">
            <v>6.04</v>
          </cell>
          <cell r="M631">
            <v>0.55000000000000004</v>
          </cell>
          <cell r="N631">
            <v>2.7179999999999995</v>
          </cell>
          <cell r="O631">
            <v>1.03E-2</v>
          </cell>
          <cell r="P631">
            <v>0</v>
          </cell>
          <cell r="Q631">
            <v>0</v>
          </cell>
          <cell r="R631">
            <v>2.7282999999999995</v>
          </cell>
          <cell r="S631">
            <v>1</v>
          </cell>
          <cell r="T631">
            <v>2.64</v>
          </cell>
          <cell r="U631">
            <v>7.2</v>
          </cell>
          <cell r="V631">
            <v>0</v>
          </cell>
          <cell r="X631">
            <v>7.2</v>
          </cell>
          <cell r="Y631">
            <v>0.31103535353535372</v>
          </cell>
          <cell r="Z631">
            <v>7.2</v>
          </cell>
          <cell r="AA631" t="str">
            <v/>
          </cell>
          <cell r="AB631" t="str">
            <v/>
          </cell>
          <cell r="AC631">
            <v>7.2</v>
          </cell>
          <cell r="AD631" t="str">
            <v>I</v>
          </cell>
          <cell r="AE631" t="e">
            <v>#N/A</v>
          </cell>
          <cell r="AF631" t="e">
            <v>#N/A</v>
          </cell>
          <cell r="AG631">
            <v>1</v>
          </cell>
          <cell r="AH631" t="e">
            <v>#N/A</v>
          </cell>
          <cell r="AI631">
            <v>0</v>
          </cell>
          <cell r="AJ631">
            <v>0</v>
          </cell>
          <cell r="AL631" t="e">
            <v>#N/A</v>
          </cell>
          <cell r="AM631" t="e">
            <v>#N/A</v>
          </cell>
          <cell r="AN631" t="str">
            <v/>
          </cell>
          <cell r="AO631" t="str">
            <v>x</v>
          </cell>
        </row>
        <row r="632">
          <cell r="B632" t="str">
            <v>SHE2LRO80AGR</v>
          </cell>
          <cell r="C632" t="str">
            <v>Rondec Anodized Aluminum</v>
          </cell>
          <cell r="D632" t="str">
            <v>E2L/RO80AGR</v>
          </cell>
          <cell r="E632" t="str">
            <v>5/16"</v>
          </cell>
          <cell r="G632" t="str">
            <v>EA</v>
          </cell>
          <cell r="J632" t="str">
            <v>I</v>
          </cell>
          <cell r="K632">
            <v>0.08</v>
          </cell>
          <cell r="L632">
            <v>12.83</v>
          </cell>
          <cell r="M632">
            <v>0.55000000000000004</v>
          </cell>
          <cell r="N632">
            <v>5.7734999999999994</v>
          </cell>
          <cell r="O632">
            <v>1.0800000000000001E-2</v>
          </cell>
          <cell r="P632">
            <v>0</v>
          </cell>
          <cell r="Q632">
            <v>0</v>
          </cell>
          <cell r="R632">
            <v>5.7842999999999991</v>
          </cell>
          <cell r="S632">
            <v>1</v>
          </cell>
          <cell r="T632">
            <v>2.64</v>
          </cell>
          <cell r="U632">
            <v>15.27</v>
          </cell>
          <cell r="V632">
            <v>3.0000000000001137E-2</v>
          </cell>
          <cell r="X632">
            <v>15.3</v>
          </cell>
          <cell r="Y632">
            <v>0.31262032085561514</v>
          </cell>
          <cell r="Z632">
            <v>15.25</v>
          </cell>
          <cell r="AA632">
            <v>3.0000000000000001E-3</v>
          </cell>
          <cell r="AB632" t="str">
            <v>YES</v>
          </cell>
          <cell r="AC632">
            <v>15.3</v>
          </cell>
          <cell r="AD632" t="str">
            <v>I</v>
          </cell>
          <cell r="AE632" t="e">
            <v>#N/A</v>
          </cell>
          <cell r="AF632" t="e">
            <v>#N/A</v>
          </cell>
          <cell r="AG632">
            <v>1</v>
          </cell>
          <cell r="AH632" t="e">
            <v>#N/A</v>
          </cell>
          <cell r="AI632">
            <v>0</v>
          </cell>
          <cell r="AJ632">
            <v>0</v>
          </cell>
          <cell r="AL632" t="e">
            <v>#N/A</v>
          </cell>
          <cell r="AM632" t="e">
            <v>#N/A</v>
          </cell>
          <cell r="AN632" t="str">
            <v/>
          </cell>
          <cell r="AO632" t="str">
            <v>x</v>
          </cell>
        </row>
        <row r="633">
          <cell r="B633" t="str">
            <v>SHE2LRO100AGR</v>
          </cell>
          <cell r="C633" t="str">
            <v>Rondec Anodized Aluminum</v>
          </cell>
          <cell r="D633" t="str">
            <v>E2L/RO100AGR</v>
          </cell>
          <cell r="E633" t="str">
            <v>3/8"</v>
          </cell>
          <cell r="G633" t="str">
            <v>EA</v>
          </cell>
          <cell r="J633" t="str">
            <v>I</v>
          </cell>
          <cell r="K633">
            <v>0.08</v>
          </cell>
          <cell r="L633">
            <v>12.83</v>
          </cell>
          <cell r="M633">
            <v>0.55000000000000004</v>
          </cell>
          <cell r="N633">
            <v>5.7734999999999994</v>
          </cell>
          <cell r="O633">
            <v>1.0800000000000001E-2</v>
          </cell>
          <cell r="P633">
            <v>0</v>
          </cell>
          <cell r="Q633">
            <v>0</v>
          </cell>
          <cell r="R633">
            <v>5.7842999999999991</v>
          </cell>
          <cell r="S633">
            <v>1</v>
          </cell>
          <cell r="T633">
            <v>2.64</v>
          </cell>
          <cell r="U633">
            <v>15.27</v>
          </cell>
          <cell r="V633">
            <v>3.0000000000001137E-2</v>
          </cell>
          <cell r="X633">
            <v>15.3</v>
          </cell>
          <cell r="Y633">
            <v>0.31262032085561514</v>
          </cell>
          <cell r="Z633">
            <v>15.25</v>
          </cell>
          <cell r="AA633">
            <v>3.0000000000000001E-3</v>
          </cell>
          <cell r="AB633" t="str">
            <v>YES</v>
          </cell>
          <cell r="AC633">
            <v>15.3</v>
          </cell>
          <cell r="AD633" t="str">
            <v>I</v>
          </cell>
          <cell r="AE633" t="e">
            <v>#N/A</v>
          </cell>
          <cell r="AF633" t="e">
            <v>#N/A</v>
          </cell>
          <cell r="AG633">
            <v>1</v>
          </cell>
          <cell r="AH633" t="e">
            <v>#N/A</v>
          </cell>
          <cell r="AI633">
            <v>0</v>
          </cell>
          <cell r="AJ633">
            <v>0</v>
          </cell>
          <cell r="AL633" t="e">
            <v>#N/A</v>
          </cell>
          <cell r="AM633" t="e">
            <v>#N/A</v>
          </cell>
          <cell r="AN633" t="str">
            <v/>
          </cell>
          <cell r="AO633" t="str">
            <v>x</v>
          </cell>
        </row>
        <row r="634">
          <cell r="B634" t="str">
            <v>SHE2LRO125AGR</v>
          </cell>
          <cell r="C634" t="str">
            <v>Rondec Anodized Aluminum</v>
          </cell>
          <cell r="D634" t="str">
            <v>E2L/RO125AGR</v>
          </cell>
          <cell r="E634" t="str">
            <v>1/2"</v>
          </cell>
          <cell r="G634" t="str">
            <v>EA</v>
          </cell>
          <cell r="J634" t="str">
            <v>I</v>
          </cell>
          <cell r="K634">
            <v>0.08</v>
          </cell>
          <cell r="L634">
            <v>12.83</v>
          </cell>
          <cell r="M634">
            <v>0.55000000000000004</v>
          </cell>
          <cell r="N634">
            <v>5.7734999999999994</v>
          </cell>
          <cell r="O634">
            <v>1.0800000000000001E-2</v>
          </cell>
          <cell r="P634">
            <v>0</v>
          </cell>
          <cell r="Q634">
            <v>0</v>
          </cell>
          <cell r="R634">
            <v>5.7842999999999991</v>
          </cell>
          <cell r="S634">
            <v>1</v>
          </cell>
          <cell r="T634">
            <v>2.64</v>
          </cell>
          <cell r="U634">
            <v>15.27</v>
          </cell>
          <cell r="V634">
            <v>3.0000000000001137E-2</v>
          </cell>
          <cell r="X634">
            <v>15.3</v>
          </cell>
          <cell r="Y634">
            <v>0.31262032085561514</v>
          </cell>
          <cell r="Z634">
            <v>15.25</v>
          </cell>
          <cell r="AA634">
            <v>3.0000000000000001E-3</v>
          </cell>
          <cell r="AB634" t="str">
            <v>YES</v>
          </cell>
          <cell r="AC634">
            <v>15.3</v>
          </cell>
          <cell r="AD634" t="str">
            <v>I</v>
          </cell>
          <cell r="AE634" t="e">
            <v>#N/A</v>
          </cell>
          <cell r="AF634" t="e">
            <v>#N/A</v>
          </cell>
          <cell r="AG634">
            <v>1</v>
          </cell>
          <cell r="AH634" t="e">
            <v>#N/A</v>
          </cell>
          <cell r="AI634">
            <v>0</v>
          </cell>
          <cell r="AJ634">
            <v>0</v>
          </cell>
          <cell r="AL634" t="e">
            <v>#N/A</v>
          </cell>
          <cell r="AM634" t="e">
            <v>#N/A</v>
          </cell>
          <cell r="AN634" t="str">
            <v/>
          </cell>
          <cell r="AO634" t="str">
            <v>x</v>
          </cell>
        </row>
        <row r="635">
          <cell r="B635" t="str">
            <v>SHI2LRO80AGR</v>
          </cell>
          <cell r="C635" t="str">
            <v>Rondec Anodized Aluminum</v>
          </cell>
          <cell r="D635" t="str">
            <v>I2L/RO80AGR</v>
          </cell>
          <cell r="E635" t="str">
            <v>5/16"</v>
          </cell>
          <cell r="G635" t="str">
            <v>EA</v>
          </cell>
          <cell r="J635" t="str">
            <v>I</v>
          </cell>
          <cell r="K635">
            <v>0.04</v>
          </cell>
          <cell r="L635">
            <v>12.83</v>
          </cell>
          <cell r="M635">
            <v>0.55000000000000004</v>
          </cell>
          <cell r="N635">
            <v>5.7734999999999994</v>
          </cell>
          <cell r="O635">
            <v>1.04E-2</v>
          </cell>
          <cell r="P635">
            <v>0</v>
          </cell>
          <cell r="Q635">
            <v>0</v>
          </cell>
          <cell r="R635">
            <v>5.7838999999999992</v>
          </cell>
          <cell r="S635">
            <v>1</v>
          </cell>
          <cell r="T635">
            <v>2.64</v>
          </cell>
          <cell r="U635">
            <v>15.27</v>
          </cell>
          <cell r="V635">
            <v>3.0000000000001137E-2</v>
          </cell>
          <cell r="X635">
            <v>15.3</v>
          </cell>
          <cell r="Y635">
            <v>0.31266785502079636</v>
          </cell>
          <cell r="Z635">
            <v>15.25</v>
          </cell>
          <cell r="AA635">
            <v>3.0000000000000001E-3</v>
          </cell>
          <cell r="AB635" t="str">
            <v>YES</v>
          </cell>
          <cell r="AC635">
            <v>15.3</v>
          </cell>
          <cell r="AD635" t="str">
            <v>I</v>
          </cell>
          <cell r="AE635" t="e">
            <v>#N/A</v>
          </cell>
          <cell r="AF635" t="e">
            <v>#N/A</v>
          </cell>
          <cell r="AG635">
            <v>1</v>
          </cell>
          <cell r="AH635" t="e">
            <v>#N/A</v>
          </cell>
          <cell r="AI635">
            <v>0</v>
          </cell>
          <cell r="AJ635">
            <v>0</v>
          </cell>
          <cell r="AL635" t="e">
            <v>#N/A</v>
          </cell>
          <cell r="AM635" t="e">
            <v>#N/A</v>
          </cell>
          <cell r="AN635" t="str">
            <v/>
          </cell>
          <cell r="AO635" t="str">
            <v>x</v>
          </cell>
        </row>
        <row r="636">
          <cell r="B636" t="str">
            <v>SHI2LRO100AGR</v>
          </cell>
          <cell r="C636" t="str">
            <v>Rondec Anodized Aluminum</v>
          </cell>
          <cell r="D636" t="str">
            <v>I2L/RO100AGR</v>
          </cell>
          <cell r="E636" t="str">
            <v>3/8"</v>
          </cell>
          <cell r="G636" t="str">
            <v>EA</v>
          </cell>
          <cell r="J636" t="str">
            <v>I</v>
          </cell>
          <cell r="K636">
            <v>0.04</v>
          </cell>
          <cell r="L636">
            <v>12.83</v>
          </cell>
          <cell r="M636">
            <v>0.55000000000000004</v>
          </cell>
          <cell r="N636">
            <v>5.7734999999999994</v>
          </cell>
          <cell r="O636">
            <v>1.04E-2</v>
          </cell>
          <cell r="P636">
            <v>0</v>
          </cell>
          <cell r="Q636">
            <v>0</v>
          </cell>
          <cell r="R636">
            <v>5.7838999999999992</v>
          </cell>
          <cell r="S636">
            <v>1</v>
          </cell>
          <cell r="T636">
            <v>2.64</v>
          </cell>
          <cell r="U636">
            <v>15.27</v>
          </cell>
          <cell r="V636">
            <v>3.0000000000001137E-2</v>
          </cell>
          <cell r="X636">
            <v>15.3</v>
          </cell>
          <cell r="Y636">
            <v>0.31266785502079636</v>
          </cell>
          <cell r="Z636">
            <v>15.25</v>
          </cell>
          <cell r="AA636">
            <v>3.0000000000000001E-3</v>
          </cell>
          <cell r="AB636" t="str">
            <v>YES</v>
          </cell>
          <cell r="AC636">
            <v>15.3</v>
          </cell>
          <cell r="AD636" t="str">
            <v>I</v>
          </cell>
          <cell r="AE636" t="e">
            <v>#N/A</v>
          </cell>
          <cell r="AF636" t="e">
            <v>#N/A</v>
          </cell>
          <cell r="AG636">
            <v>1</v>
          </cell>
          <cell r="AH636" t="e">
            <v>#N/A</v>
          </cell>
          <cell r="AI636">
            <v>0</v>
          </cell>
          <cell r="AJ636">
            <v>0</v>
          </cell>
          <cell r="AL636" t="e">
            <v>#N/A</v>
          </cell>
          <cell r="AM636" t="e">
            <v>#N/A</v>
          </cell>
          <cell r="AN636" t="str">
            <v/>
          </cell>
          <cell r="AO636" t="str">
            <v>x</v>
          </cell>
        </row>
        <row r="637">
          <cell r="B637" t="str">
            <v>SHI2LRO125AGR</v>
          </cell>
          <cell r="C637" t="str">
            <v>Rondec Anodized Aluminum</v>
          </cell>
          <cell r="D637" t="str">
            <v>I2L/RO125AGR</v>
          </cell>
          <cell r="E637" t="str">
            <v>1/2"</v>
          </cell>
          <cell r="G637" t="str">
            <v>EA</v>
          </cell>
          <cell r="J637" t="str">
            <v>I</v>
          </cell>
          <cell r="K637">
            <v>0.04</v>
          </cell>
          <cell r="L637">
            <v>12.83</v>
          </cell>
          <cell r="M637">
            <v>0.55000000000000004</v>
          </cell>
          <cell r="N637">
            <v>5.7734999999999994</v>
          </cell>
          <cell r="O637">
            <v>1.04E-2</v>
          </cell>
          <cell r="P637">
            <v>0</v>
          </cell>
          <cell r="Q637">
            <v>0</v>
          </cell>
          <cell r="R637">
            <v>5.7838999999999992</v>
          </cell>
          <cell r="S637">
            <v>1</v>
          </cell>
          <cell r="T637">
            <v>2.64</v>
          </cell>
          <cell r="U637">
            <v>15.27</v>
          </cell>
          <cell r="V637">
            <v>3.0000000000001137E-2</v>
          </cell>
          <cell r="X637">
            <v>15.3</v>
          </cell>
          <cell r="Y637">
            <v>0.31266785502079636</v>
          </cell>
          <cell r="Z637">
            <v>15.25</v>
          </cell>
          <cell r="AA637">
            <v>3.0000000000000001E-3</v>
          </cell>
          <cell r="AB637" t="str">
            <v>YES</v>
          </cell>
          <cell r="AC637">
            <v>15.3</v>
          </cell>
          <cell r="AD637" t="str">
            <v>I</v>
          </cell>
          <cell r="AE637" t="e">
            <v>#N/A</v>
          </cell>
          <cell r="AF637" t="e">
            <v>#N/A</v>
          </cell>
          <cell r="AG637">
            <v>1</v>
          </cell>
          <cell r="AH637" t="e">
            <v>#N/A</v>
          </cell>
          <cell r="AI637">
            <v>0</v>
          </cell>
          <cell r="AJ637">
            <v>0</v>
          </cell>
          <cell r="AL637" t="e">
            <v>#N/A</v>
          </cell>
          <cell r="AM637" t="e">
            <v>#N/A</v>
          </cell>
          <cell r="AN637" t="str">
            <v/>
          </cell>
          <cell r="AO637" t="str">
            <v>x</v>
          </cell>
        </row>
        <row r="638">
          <cell r="B638" t="str">
            <v>SHRO60AMG</v>
          </cell>
          <cell r="C638" t="str">
            <v>Rondec Anodized Aluminum</v>
          </cell>
          <cell r="D638" t="str">
            <v>RO60AMG</v>
          </cell>
          <cell r="E638" t="str">
            <v>1/4" x 8'</v>
          </cell>
          <cell r="G638" t="str">
            <v>EA</v>
          </cell>
          <cell r="J638" t="str">
            <v>I</v>
          </cell>
          <cell r="K638">
            <v>0.44</v>
          </cell>
          <cell r="L638">
            <v>17.559999999999999</v>
          </cell>
          <cell r="M638">
            <v>0.55000000000000004</v>
          </cell>
          <cell r="N638">
            <v>7.9019999999999984</v>
          </cell>
          <cell r="O638">
            <v>1.44E-2</v>
          </cell>
          <cell r="P638">
            <v>0</v>
          </cell>
          <cell r="Q638">
            <v>0</v>
          </cell>
          <cell r="R638">
            <v>7.9163999999999985</v>
          </cell>
          <cell r="S638">
            <v>1</v>
          </cell>
          <cell r="T638">
            <v>2.64</v>
          </cell>
          <cell r="U638">
            <v>20.9</v>
          </cell>
          <cell r="V638">
            <v>0</v>
          </cell>
          <cell r="X638">
            <v>20.9</v>
          </cell>
          <cell r="Y638">
            <v>0.31131796433231856</v>
          </cell>
          <cell r="Z638">
            <v>20.85</v>
          </cell>
          <cell r="AA638">
            <v>2E-3</v>
          </cell>
          <cell r="AB638" t="str">
            <v>YES</v>
          </cell>
          <cell r="AC638">
            <v>20.9</v>
          </cell>
          <cell r="AD638" t="str">
            <v>I</v>
          </cell>
          <cell r="AE638" t="e">
            <v>#N/A</v>
          </cell>
          <cell r="AF638" t="e">
            <v>#N/A</v>
          </cell>
          <cell r="AG638">
            <v>1</v>
          </cell>
          <cell r="AH638" t="e">
            <v>#N/A</v>
          </cell>
          <cell r="AI638">
            <v>0</v>
          </cell>
          <cell r="AJ638">
            <v>0</v>
          </cell>
          <cell r="AL638" t="e">
            <v>#N/A</v>
          </cell>
          <cell r="AM638" t="e">
            <v>#N/A</v>
          </cell>
          <cell r="AN638" t="str">
            <v/>
          </cell>
          <cell r="AO638" t="str">
            <v>x</v>
          </cell>
        </row>
        <row r="639">
          <cell r="B639" t="str">
            <v>SHRO80AMG</v>
          </cell>
          <cell r="C639" t="str">
            <v>Rondec Anodized Aluminum</v>
          </cell>
          <cell r="D639" t="str">
            <v>RO80AMG</v>
          </cell>
          <cell r="E639" t="str">
            <v>5/16" x 8'</v>
          </cell>
          <cell r="G639" t="str">
            <v>EA</v>
          </cell>
          <cell r="J639" t="str">
            <v>I</v>
          </cell>
          <cell r="K639">
            <v>0.56999999999999995</v>
          </cell>
          <cell r="L639">
            <v>19.62</v>
          </cell>
          <cell r="M639">
            <v>0.55000000000000004</v>
          </cell>
          <cell r="N639">
            <v>8.8289999999999988</v>
          </cell>
          <cell r="O639">
            <v>1.5699999999999999E-2</v>
          </cell>
          <cell r="P639">
            <v>0</v>
          </cell>
          <cell r="Q639">
            <v>0</v>
          </cell>
          <cell r="R639">
            <v>8.8446999999999996</v>
          </cell>
          <cell r="S639">
            <v>1</v>
          </cell>
          <cell r="T639">
            <v>2.64</v>
          </cell>
          <cell r="U639">
            <v>23.35</v>
          </cell>
          <cell r="V639">
            <v>0</v>
          </cell>
          <cell r="X639">
            <v>23.35</v>
          </cell>
          <cell r="Y639">
            <v>0.31129452988125372</v>
          </cell>
          <cell r="Z639">
            <v>23.3</v>
          </cell>
          <cell r="AA639">
            <v>2E-3</v>
          </cell>
          <cell r="AB639" t="str">
            <v>YES</v>
          </cell>
          <cell r="AC639">
            <v>23.35</v>
          </cell>
          <cell r="AD639" t="str">
            <v>I</v>
          </cell>
          <cell r="AE639" t="e">
            <v>#N/A</v>
          </cell>
          <cell r="AF639" t="e">
            <v>#N/A</v>
          </cell>
          <cell r="AG639">
            <v>1</v>
          </cell>
          <cell r="AH639" t="e">
            <v>#N/A</v>
          </cell>
          <cell r="AI639">
            <v>0</v>
          </cell>
          <cell r="AJ639">
            <v>0</v>
          </cell>
          <cell r="AL639" t="e">
            <v>#N/A</v>
          </cell>
          <cell r="AM639" t="e">
            <v>#N/A</v>
          </cell>
          <cell r="AN639" t="str">
            <v/>
          </cell>
          <cell r="AO639" t="str">
            <v>x</v>
          </cell>
        </row>
        <row r="640">
          <cell r="B640" t="str">
            <v>SHRO100AMG</v>
          </cell>
          <cell r="C640" t="str">
            <v>Rondec Anodized Aluminum</v>
          </cell>
          <cell r="D640" t="str">
            <v>RO100AMG</v>
          </cell>
          <cell r="E640" t="str">
            <v>3/8" x 8'</v>
          </cell>
          <cell r="G640" t="str">
            <v>EA</v>
          </cell>
          <cell r="J640" t="str">
            <v>I</v>
          </cell>
          <cell r="K640">
            <v>0.62</v>
          </cell>
          <cell r="L640">
            <v>22.21</v>
          </cell>
          <cell r="M640">
            <v>0.55000000000000004</v>
          </cell>
          <cell r="N640">
            <v>9.9944999999999986</v>
          </cell>
          <cell r="O640">
            <v>1.6199999999999999E-2</v>
          </cell>
          <cell r="P640">
            <v>0</v>
          </cell>
          <cell r="Q640">
            <v>0</v>
          </cell>
          <cell r="R640">
            <v>10.010699999999998</v>
          </cell>
          <cell r="S640">
            <v>1</v>
          </cell>
          <cell r="T640">
            <v>2.64</v>
          </cell>
          <cell r="U640">
            <v>26.43</v>
          </cell>
          <cell r="V640">
            <v>0.02</v>
          </cell>
          <cell r="X640">
            <v>26.45</v>
          </cell>
          <cell r="Y640">
            <v>0.31186114452655112</v>
          </cell>
          <cell r="Z640">
            <v>26.4</v>
          </cell>
          <cell r="AA640">
            <v>2E-3</v>
          </cell>
          <cell r="AB640" t="str">
            <v>YES</v>
          </cell>
          <cell r="AC640">
            <v>26.45</v>
          </cell>
          <cell r="AD640" t="str">
            <v>I</v>
          </cell>
          <cell r="AE640" t="e">
            <v>#N/A</v>
          </cell>
          <cell r="AF640" t="e">
            <v>#N/A</v>
          </cell>
          <cell r="AG640">
            <v>1</v>
          </cell>
          <cell r="AH640" t="e">
            <v>#N/A</v>
          </cell>
          <cell r="AI640">
            <v>0</v>
          </cell>
          <cell r="AJ640">
            <v>0</v>
          </cell>
          <cell r="AL640" t="e">
            <v>#N/A</v>
          </cell>
          <cell r="AM640" t="e">
            <v>#N/A</v>
          </cell>
          <cell r="AN640" t="str">
            <v/>
          </cell>
          <cell r="AO640" t="str">
            <v>x</v>
          </cell>
        </row>
        <row r="641">
          <cell r="B641" t="str">
            <v>SHRO125AMG</v>
          </cell>
          <cell r="C641" t="str">
            <v>Rondec Anodized Aluminum</v>
          </cell>
          <cell r="D641" t="str">
            <v>RO125AMG</v>
          </cell>
          <cell r="E641" t="str">
            <v>1/2" x 8'</v>
          </cell>
          <cell r="G641" t="str">
            <v>EA</v>
          </cell>
          <cell r="J641" t="str">
            <v>I</v>
          </cell>
          <cell r="K641">
            <v>0.81</v>
          </cell>
          <cell r="L641">
            <v>25.31</v>
          </cell>
          <cell r="M641">
            <v>0.55000000000000004</v>
          </cell>
          <cell r="N641">
            <v>11.389499999999998</v>
          </cell>
          <cell r="O641">
            <v>1.8100000000000002E-2</v>
          </cell>
          <cell r="P641">
            <v>0</v>
          </cell>
          <cell r="Q641">
            <v>0</v>
          </cell>
          <cell r="R641">
            <v>11.407599999999999</v>
          </cell>
          <cell r="S641">
            <v>1</v>
          </cell>
          <cell r="T641">
            <v>2.64</v>
          </cell>
          <cell r="U641">
            <v>30.12</v>
          </cell>
          <cell r="V641">
            <v>0.03</v>
          </cell>
          <cell r="X641">
            <v>30.15</v>
          </cell>
          <cell r="Y641">
            <v>0.31206995326398318</v>
          </cell>
          <cell r="Z641">
            <v>30.1</v>
          </cell>
          <cell r="AA641">
            <v>2E-3</v>
          </cell>
          <cell r="AB641" t="str">
            <v>YES</v>
          </cell>
          <cell r="AC641">
            <v>30.15</v>
          </cell>
          <cell r="AD641" t="str">
            <v>I</v>
          </cell>
          <cell r="AE641" t="e">
            <v>#N/A</v>
          </cell>
          <cell r="AF641" t="e">
            <v>#N/A</v>
          </cell>
          <cell r="AG641">
            <v>1</v>
          </cell>
          <cell r="AH641" t="e">
            <v>#N/A</v>
          </cell>
          <cell r="AI641">
            <v>0</v>
          </cell>
          <cell r="AJ641">
            <v>0</v>
          </cell>
          <cell r="AL641" t="e">
            <v>#N/A</v>
          </cell>
          <cell r="AM641" t="e">
            <v>#N/A</v>
          </cell>
          <cell r="AN641" t="str">
            <v/>
          </cell>
          <cell r="AO641" t="str">
            <v>x</v>
          </cell>
        </row>
        <row r="642">
          <cell r="B642" t="str">
            <v>SHEVRO60AMG</v>
          </cell>
          <cell r="C642" t="str">
            <v>Rondec Anodized Aluminum</v>
          </cell>
          <cell r="D642" t="str">
            <v>EV/RO60AMG</v>
          </cell>
          <cell r="E642" t="str">
            <v>1/4"</v>
          </cell>
          <cell r="G642" t="str">
            <v>EA</v>
          </cell>
          <cell r="J642" t="str">
            <v>I</v>
          </cell>
          <cell r="K642">
            <v>0.01</v>
          </cell>
          <cell r="L642">
            <v>6.95</v>
          </cell>
          <cell r="M642">
            <v>0.55000000000000004</v>
          </cell>
          <cell r="N642">
            <v>3.1274999999999999</v>
          </cell>
          <cell r="O642">
            <v>1.01E-2</v>
          </cell>
          <cell r="P642">
            <v>0</v>
          </cell>
          <cell r="Q642">
            <v>0</v>
          </cell>
          <cell r="R642">
            <v>3.1375999999999999</v>
          </cell>
          <cell r="S642">
            <v>1</v>
          </cell>
          <cell r="T642">
            <v>2.64</v>
          </cell>
          <cell r="U642">
            <v>8.2799999999999994</v>
          </cell>
          <cell r="V642">
            <v>2.0000000000003126E-2</v>
          </cell>
          <cell r="X642">
            <v>8.3000000000000007</v>
          </cell>
          <cell r="Y642">
            <v>0.31268346111719614</v>
          </cell>
          <cell r="Z642">
            <v>8.25</v>
          </cell>
          <cell r="AA642">
            <v>6.0000000000000001E-3</v>
          </cell>
          <cell r="AB642" t="str">
            <v>YES</v>
          </cell>
          <cell r="AC642">
            <v>8.3000000000000007</v>
          </cell>
          <cell r="AD642" t="str">
            <v>I</v>
          </cell>
          <cell r="AE642" t="e">
            <v>#N/A</v>
          </cell>
          <cell r="AF642" t="e">
            <v>#N/A</v>
          </cell>
          <cell r="AG642">
            <v>1</v>
          </cell>
          <cell r="AH642" t="e">
            <v>#N/A</v>
          </cell>
          <cell r="AI642">
            <v>0</v>
          </cell>
          <cell r="AJ642">
            <v>0</v>
          </cell>
          <cell r="AL642" t="e">
            <v>#N/A</v>
          </cell>
          <cell r="AM642" t="e">
            <v>#N/A</v>
          </cell>
          <cell r="AN642" t="str">
            <v/>
          </cell>
          <cell r="AO642" t="str">
            <v>x</v>
          </cell>
        </row>
        <row r="643">
          <cell r="B643" t="str">
            <v>SHEVRO80AMG</v>
          </cell>
          <cell r="C643" t="str">
            <v>Rondec Anodized Aluminum</v>
          </cell>
          <cell r="D643" t="str">
            <v>EV/RO80AMG</v>
          </cell>
          <cell r="E643" t="str">
            <v>5/16"</v>
          </cell>
          <cell r="G643" t="str">
            <v>EA</v>
          </cell>
          <cell r="J643" t="str">
            <v>I</v>
          </cell>
          <cell r="K643">
            <v>0.01</v>
          </cell>
          <cell r="L643">
            <v>6.95</v>
          </cell>
          <cell r="M643">
            <v>0.55000000000000004</v>
          </cell>
          <cell r="N643">
            <v>3.1274999999999999</v>
          </cell>
          <cell r="O643">
            <v>1.01E-2</v>
          </cell>
          <cell r="P643">
            <v>0</v>
          </cell>
          <cell r="Q643">
            <v>0</v>
          </cell>
          <cell r="R643">
            <v>3.1375999999999999</v>
          </cell>
          <cell r="S643">
            <v>1</v>
          </cell>
          <cell r="T643">
            <v>2.64</v>
          </cell>
          <cell r="U643">
            <v>8.2799999999999994</v>
          </cell>
          <cell r="V643">
            <v>2.0000000000003126E-2</v>
          </cell>
          <cell r="X643">
            <v>8.3000000000000007</v>
          </cell>
          <cell r="Y643">
            <v>0.31268346111719614</v>
          </cell>
          <cell r="Z643">
            <v>8.25</v>
          </cell>
          <cell r="AA643">
            <v>6.0000000000000001E-3</v>
          </cell>
          <cell r="AB643" t="str">
            <v>YES</v>
          </cell>
          <cell r="AC643">
            <v>8.3000000000000007</v>
          </cell>
          <cell r="AD643" t="str">
            <v>I</v>
          </cell>
          <cell r="AE643" t="e">
            <v>#N/A</v>
          </cell>
          <cell r="AF643" t="e">
            <v>#N/A</v>
          </cell>
          <cell r="AG643">
            <v>1</v>
          </cell>
          <cell r="AH643" t="e">
            <v>#N/A</v>
          </cell>
          <cell r="AI643">
            <v>0</v>
          </cell>
          <cell r="AJ643">
            <v>0</v>
          </cell>
          <cell r="AL643" t="e">
            <v>#N/A</v>
          </cell>
          <cell r="AM643" t="e">
            <v>#N/A</v>
          </cell>
          <cell r="AN643" t="str">
            <v/>
          </cell>
          <cell r="AO643" t="str">
            <v>x</v>
          </cell>
        </row>
        <row r="644">
          <cell r="B644" t="str">
            <v>SHEVRO100AMG</v>
          </cell>
          <cell r="C644" t="str">
            <v>Rondec Anodized Aluminum</v>
          </cell>
          <cell r="D644" t="str">
            <v>EV/RO100AMG</v>
          </cell>
          <cell r="E644" t="str">
            <v>3/8"</v>
          </cell>
          <cell r="G644" t="str">
            <v>EA</v>
          </cell>
          <cell r="J644" t="str">
            <v>I</v>
          </cell>
          <cell r="K644">
            <v>0.01</v>
          </cell>
          <cell r="L644">
            <v>6.95</v>
          </cell>
          <cell r="M644">
            <v>0.55000000000000004</v>
          </cell>
          <cell r="N644">
            <v>3.1274999999999999</v>
          </cell>
          <cell r="O644">
            <v>1.01E-2</v>
          </cell>
          <cell r="P644">
            <v>0</v>
          </cell>
          <cell r="Q644">
            <v>0</v>
          </cell>
          <cell r="R644">
            <v>3.1375999999999999</v>
          </cell>
          <cell r="S644">
            <v>1</v>
          </cell>
          <cell r="T644">
            <v>2.64</v>
          </cell>
          <cell r="U644">
            <v>8.2799999999999994</v>
          </cell>
          <cell r="V644">
            <v>2.0000000000003126E-2</v>
          </cell>
          <cell r="X644">
            <v>8.3000000000000007</v>
          </cell>
          <cell r="Y644">
            <v>0.31268346111719614</v>
          </cell>
          <cell r="Z644">
            <v>8.25</v>
          </cell>
          <cell r="AA644">
            <v>6.0000000000000001E-3</v>
          </cell>
          <cell r="AB644" t="str">
            <v>YES</v>
          </cell>
          <cell r="AC644">
            <v>8.3000000000000007</v>
          </cell>
          <cell r="AD644" t="str">
            <v>I</v>
          </cell>
          <cell r="AE644" t="e">
            <v>#N/A</v>
          </cell>
          <cell r="AF644" t="e">
            <v>#N/A</v>
          </cell>
          <cell r="AG644">
            <v>1</v>
          </cell>
          <cell r="AH644" t="e">
            <v>#N/A</v>
          </cell>
          <cell r="AI644">
            <v>0</v>
          </cell>
          <cell r="AJ644">
            <v>0</v>
          </cell>
          <cell r="AL644" t="e">
            <v>#N/A</v>
          </cell>
          <cell r="AM644" t="e">
            <v>#N/A</v>
          </cell>
          <cell r="AN644" t="str">
            <v/>
          </cell>
          <cell r="AO644" t="str">
            <v>x</v>
          </cell>
        </row>
        <row r="645">
          <cell r="B645" t="str">
            <v>SHEVRO125AMG</v>
          </cell>
          <cell r="C645" t="str">
            <v>Rondec Anodized Aluminum</v>
          </cell>
          <cell r="D645" t="str">
            <v>EV/RO125AMG</v>
          </cell>
          <cell r="E645" t="str">
            <v>1/2"</v>
          </cell>
          <cell r="G645" t="str">
            <v>EA</v>
          </cell>
          <cell r="J645" t="str">
            <v>I</v>
          </cell>
          <cell r="K645">
            <v>0.02</v>
          </cell>
          <cell r="L645">
            <v>6.95</v>
          </cell>
          <cell r="M645">
            <v>0.55000000000000004</v>
          </cell>
          <cell r="N645">
            <v>3.1274999999999999</v>
          </cell>
          <cell r="O645">
            <v>1.0200000000000001E-2</v>
          </cell>
          <cell r="P645">
            <v>0</v>
          </cell>
          <cell r="Q645">
            <v>0</v>
          </cell>
          <cell r="R645">
            <v>3.1377000000000002</v>
          </cell>
          <cell r="S645">
            <v>1</v>
          </cell>
          <cell r="T645">
            <v>2.64</v>
          </cell>
          <cell r="U645">
            <v>8.2799999999999994</v>
          </cell>
          <cell r="V645">
            <v>2.0000000000003126E-2</v>
          </cell>
          <cell r="X645">
            <v>8.3000000000000007</v>
          </cell>
          <cell r="Y645">
            <v>0.31266155531215772</v>
          </cell>
          <cell r="Z645">
            <v>8.25</v>
          </cell>
          <cell r="AA645">
            <v>6.0000000000000001E-3</v>
          </cell>
          <cell r="AB645" t="str">
            <v>YES</v>
          </cell>
          <cell r="AC645">
            <v>8.3000000000000007</v>
          </cell>
          <cell r="AD645" t="str">
            <v>I</v>
          </cell>
          <cell r="AE645" t="e">
            <v>#N/A</v>
          </cell>
          <cell r="AF645" t="e">
            <v>#N/A</v>
          </cell>
          <cell r="AG645">
            <v>1</v>
          </cell>
          <cell r="AH645" t="e">
            <v>#N/A</v>
          </cell>
          <cell r="AI645">
            <v>0</v>
          </cell>
          <cell r="AJ645">
            <v>0</v>
          </cell>
          <cell r="AL645" t="e">
            <v>#N/A</v>
          </cell>
          <cell r="AM645" t="e">
            <v>#N/A</v>
          </cell>
          <cell r="AN645" t="str">
            <v/>
          </cell>
          <cell r="AO645" t="str">
            <v>x</v>
          </cell>
        </row>
        <row r="646">
          <cell r="B646" t="str">
            <v>SHIVRO60AMG</v>
          </cell>
          <cell r="C646" t="str">
            <v>Rondec Anodized Aluminum</v>
          </cell>
          <cell r="D646" t="str">
            <v>IV/RO60AMG</v>
          </cell>
          <cell r="E646" t="str">
            <v>1/4"</v>
          </cell>
          <cell r="G646" t="str">
            <v>EA</v>
          </cell>
          <cell r="J646" t="str">
            <v>I</v>
          </cell>
          <cell r="K646">
            <v>0.01</v>
          </cell>
          <cell r="L646">
            <v>6.95</v>
          </cell>
          <cell r="M646">
            <v>0.55000000000000004</v>
          </cell>
          <cell r="N646">
            <v>3.1274999999999999</v>
          </cell>
          <cell r="O646">
            <v>1.01E-2</v>
          </cell>
          <cell r="P646">
            <v>0</v>
          </cell>
          <cell r="Q646">
            <v>0</v>
          </cell>
          <cell r="R646">
            <v>3.1375999999999999</v>
          </cell>
          <cell r="S646">
            <v>1</v>
          </cell>
          <cell r="T646">
            <v>2.64</v>
          </cell>
          <cell r="U646">
            <v>8.2799999999999994</v>
          </cell>
          <cell r="V646">
            <v>2.0000000000003126E-2</v>
          </cell>
          <cell r="X646">
            <v>8.3000000000000007</v>
          </cell>
          <cell r="Y646">
            <v>0.31268346111719614</v>
          </cell>
          <cell r="Z646">
            <v>8.25</v>
          </cell>
          <cell r="AA646">
            <v>6.0000000000000001E-3</v>
          </cell>
          <cell r="AB646" t="str">
            <v>YES</v>
          </cell>
          <cell r="AC646">
            <v>8.3000000000000007</v>
          </cell>
          <cell r="AD646" t="str">
            <v>I</v>
          </cell>
          <cell r="AE646" t="e">
            <v>#N/A</v>
          </cell>
          <cell r="AF646" t="e">
            <v>#N/A</v>
          </cell>
          <cell r="AG646">
            <v>1</v>
          </cell>
          <cell r="AH646" t="e">
            <v>#N/A</v>
          </cell>
          <cell r="AI646">
            <v>0</v>
          </cell>
          <cell r="AJ646">
            <v>0</v>
          </cell>
          <cell r="AL646" t="e">
            <v>#N/A</v>
          </cell>
          <cell r="AM646" t="e">
            <v>#N/A</v>
          </cell>
          <cell r="AN646" t="str">
            <v/>
          </cell>
          <cell r="AO646" t="str">
            <v>x</v>
          </cell>
        </row>
        <row r="647">
          <cell r="B647" t="str">
            <v>SHIVRO80AMG</v>
          </cell>
          <cell r="C647" t="str">
            <v>Rondec Anodized Aluminum</v>
          </cell>
          <cell r="D647" t="str">
            <v>IV/RO80AMG</v>
          </cell>
          <cell r="E647" t="str">
            <v>5/16"</v>
          </cell>
          <cell r="G647" t="str">
            <v>EA</v>
          </cell>
          <cell r="J647" t="str">
            <v>I</v>
          </cell>
          <cell r="K647">
            <v>0.01</v>
          </cell>
          <cell r="L647">
            <v>6.95</v>
          </cell>
          <cell r="M647">
            <v>0.55000000000000004</v>
          </cell>
          <cell r="N647">
            <v>3.1274999999999999</v>
          </cell>
          <cell r="O647">
            <v>1.01E-2</v>
          </cell>
          <cell r="P647">
            <v>0</v>
          </cell>
          <cell r="Q647">
            <v>0</v>
          </cell>
          <cell r="R647">
            <v>3.1375999999999999</v>
          </cell>
          <cell r="S647">
            <v>1</v>
          </cell>
          <cell r="T647">
            <v>2.64</v>
          </cell>
          <cell r="U647">
            <v>8.2799999999999994</v>
          </cell>
          <cell r="V647">
            <v>2.0000000000003126E-2</v>
          </cell>
          <cell r="X647">
            <v>8.3000000000000007</v>
          </cell>
          <cell r="Y647">
            <v>0.31268346111719614</v>
          </cell>
          <cell r="Z647">
            <v>8.25</v>
          </cell>
          <cell r="AA647">
            <v>6.0000000000000001E-3</v>
          </cell>
          <cell r="AB647" t="str">
            <v>YES</v>
          </cell>
          <cell r="AC647">
            <v>8.3000000000000007</v>
          </cell>
          <cell r="AD647" t="str">
            <v>I</v>
          </cell>
          <cell r="AE647" t="e">
            <v>#N/A</v>
          </cell>
          <cell r="AF647" t="e">
            <v>#N/A</v>
          </cell>
          <cell r="AG647">
            <v>1</v>
          </cell>
          <cell r="AH647" t="e">
            <v>#N/A</v>
          </cell>
          <cell r="AI647">
            <v>0</v>
          </cell>
          <cell r="AJ647">
            <v>0</v>
          </cell>
          <cell r="AL647" t="e">
            <v>#N/A</v>
          </cell>
          <cell r="AM647" t="e">
            <v>#N/A</v>
          </cell>
          <cell r="AN647" t="str">
            <v/>
          </cell>
          <cell r="AO647" t="str">
            <v>x</v>
          </cell>
        </row>
        <row r="648">
          <cell r="B648" t="str">
            <v>SHIVRO100AMG</v>
          </cell>
          <cell r="C648" t="str">
            <v>Rondec Anodized Aluminum</v>
          </cell>
          <cell r="D648" t="str">
            <v>IV/RO100AMG</v>
          </cell>
          <cell r="E648" t="str">
            <v>3/8"</v>
          </cell>
          <cell r="G648" t="str">
            <v>EA</v>
          </cell>
          <cell r="J648" t="str">
            <v>I</v>
          </cell>
          <cell r="K648">
            <v>0.01</v>
          </cell>
          <cell r="L648">
            <v>6.95</v>
          </cell>
          <cell r="M648">
            <v>0.55000000000000004</v>
          </cell>
          <cell r="N648">
            <v>3.1274999999999999</v>
          </cell>
          <cell r="O648">
            <v>1.01E-2</v>
          </cell>
          <cell r="P648">
            <v>0</v>
          </cell>
          <cell r="Q648">
            <v>0</v>
          </cell>
          <cell r="R648">
            <v>3.1375999999999999</v>
          </cell>
          <cell r="S648">
            <v>1</v>
          </cell>
          <cell r="T648">
            <v>2.64</v>
          </cell>
          <cell r="U648">
            <v>8.2799999999999994</v>
          </cell>
          <cell r="V648">
            <v>2.0000000000003126E-2</v>
          </cell>
          <cell r="X648">
            <v>8.3000000000000007</v>
          </cell>
          <cell r="Y648">
            <v>0.31268346111719614</v>
          </cell>
          <cell r="Z648">
            <v>8.25</v>
          </cell>
          <cell r="AA648">
            <v>6.0000000000000001E-3</v>
          </cell>
          <cell r="AB648" t="str">
            <v>YES</v>
          </cell>
          <cell r="AC648">
            <v>8.3000000000000007</v>
          </cell>
          <cell r="AD648" t="str">
            <v>I</v>
          </cell>
          <cell r="AE648" t="e">
            <v>#N/A</v>
          </cell>
          <cell r="AF648" t="e">
            <v>#N/A</v>
          </cell>
          <cell r="AG648">
            <v>1</v>
          </cell>
          <cell r="AH648" t="e">
            <v>#N/A</v>
          </cell>
          <cell r="AI648">
            <v>0</v>
          </cell>
          <cell r="AJ648">
            <v>0</v>
          </cell>
          <cell r="AL648" t="e">
            <v>#N/A</v>
          </cell>
          <cell r="AM648" t="e">
            <v>#N/A</v>
          </cell>
          <cell r="AN648" t="str">
            <v/>
          </cell>
          <cell r="AO648" t="str">
            <v>x</v>
          </cell>
        </row>
        <row r="649">
          <cell r="B649" t="str">
            <v>SHIVRO125AMG</v>
          </cell>
          <cell r="C649" t="str">
            <v>Rondec Anodized Aluminum</v>
          </cell>
          <cell r="D649" t="str">
            <v>IV/RO125AMG</v>
          </cell>
          <cell r="E649" t="str">
            <v>1/2"</v>
          </cell>
          <cell r="G649" t="str">
            <v>EA</v>
          </cell>
          <cell r="J649" t="str">
            <v>I</v>
          </cell>
          <cell r="K649">
            <v>0.03</v>
          </cell>
          <cell r="L649">
            <v>6.95</v>
          </cell>
          <cell r="M649">
            <v>0.55000000000000004</v>
          </cell>
          <cell r="N649">
            <v>3.1274999999999999</v>
          </cell>
          <cell r="O649">
            <v>1.03E-2</v>
          </cell>
          <cell r="P649">
            <v>0</v>
          </cell>
          <cell r="Q649">
            <v>0</v>
          </cell>
          <cell r="R649">
            <v>3.1377999999999999</v>
          </cell>
          <cell r="S649">
            <v>1</v>
          </cell>
          <cell r="T649">
            <v>2.64</v>
          </cell>
          <cell r="U649">
            <v>8.2799999999999994</v>
          </cell>
          <cell r="V649">
            <v>2.0000000000003126E-2</v>
          </cell>
          <cell r="X649">
            <v>8.3000000000000007</v>
          </cell>
          <cell r="Y649">
            <v>0.31263964950711948</v>
          </cell>
          <cell r="Z649">
            <v>8.25</v>
          </cell>
          <cell r="AA649">
            <v>6.0000000000000001E-3</v>
          </cell>
          <cell r="AB649" t="str">
            <v>YES</v>
          </cell>
          <cell r="AC649">
            <v>8.3000000000000007</v>
          </cell>
          <cell r="AD649" t="str">
            <v>I</v>
          </cell>
          <cell r="AE649" t="e">
            <v>#N/A</v>
          </cell>
          <cell r="AF649" t="e">
            <v>#N/A</v>
          </cell>
          <cell r="AG649">
            <v>1</v>
          </cell>
          <cell r="AH649" t="e">
            <v>#N/A</v>
          </cell>
          <cell r="AI649">
            <v>0</v>
          </cell>
          <cell r="AJ649">
            <v>0</v>
          </cell>
          <cell r="AL649" t="e">
            <v>#N/A</v>
          </cell>
          <cell r="AM649" t="e">
            <v>#N/A</v>
          </cell>
          <cell r="AN649" t="str">
            <v/>
          </cell>
          <cell r="AO649" t="str">
            <v>x</v>
          </cell>
        </row>
        <row r="650">
          <cell r="B650" t="str">
            <v>SHE2LRO80AMG</v>
          </cell>
          <cell r="C650" t="str">
            <v>Rondec Anodized Aluminum</v>
          </cell>
          <cell r="D650" t="str">
            <v>E2L/RO80AMG</v>
          </cell>
          <cell r="E650" t="str">
            <v>5/16"</v>
          </cell>
          <cell r="G650" t="str">
            <v>EA</v>
          </cell>
          <cell r="J650" t="str">
            <v>I</v>
          </cell>
          <cell r="K650">
            <v>0.08</v>
          </cell>
          <cell r="L650">
            <v>12.83</v>
          </cell>
          <cell r="M650">
            <v>0.55000000000000004</v>
          </cell>
          <cell r="N650">
            <v>5.7734999999999994</v>
          </cell>
          <cell r="O650">
            <v>1.0800000000000001E-2</v>
          </cell>
          <cell r="P650">
            <v>0</v>
          </cell>
          <cell r="Q650">
            <v>0</v>
          </cell>
          <cell r="R650">
            <v>5.7842999999999991</v>
          </cell>
          <cell r="S650">
            <v>1</v>
          </cell>
          <cell r="T650">
            <v>2.64</v>
          </cell>
          <cell r="U650">
            <v>15.27</v>
          </cell>
          <cell r="V650">
            <v>3.0000000000001137E-2</v>
          </cell>
          <cell r="X650">
            <v>15.3</v>
          </cell>
          <cell r="Y650">
            <v>0.31262032085561514</v>
          </cell>
          <cell r="Z650">
            <v>15.25</v>
          </cell>
          <cell r="AA650">
            <v>3.0000000000000001E-3</v>
          </cell>
          <cell r="AB650" t="str">
            <v>YES</v>
          </cell>
          <cell r="AC650">
            <v>15.3</v>
          </cell>
          <cell r="AD650" t="str">
            <v>I</v>
          </cell>
          <cell r="AE650" t="e">
            <v>#N/A</v>
          </cell>
          <cell r="AF650" t="e">
            <v>#N/A</v>
          </cell>
          <cell r="AG650">
            <v>1</v>
          </cell>
          <cell r="AH650" t="e">
            <v>#N/A</v>
          </cell>
          <cell r="AI650">
            <v>0</v>
          </cell>
          <cell r="AJ650">
            <v>0</v>
          </cell>
          <cell r="AL650" t="e">
            <v>#N/A</v>
          </cell>
          <cell r="AM650" t="e">
            <v>#N/A</v>
          </cell>
          <cell r="AN650" t="str">
            <v/>
          </cell>
          <cell r="AO650" t="str">
            <v>x</v>
          </cell>
        </row>
        <row r="651">
          <cell r="B651" t="str">
            <v>SHE2LRO100AMG</v>
          </cell>
          <cell r="C651" t="str">
            <v>Rondec Anodized Aluminum</v>
          </cell>
          <cell r="D651" t="str">
            <v>E2L/RO100AMG</v>
          </cell>
          <cell r="E651" t="str">
            <v>3/8"</v>
          </cell>
          <cell r="G651" t="str">
            <v>EA</v>
          </cell>
          <cell r="J651" t="str">
            <v>I</v>
          </cell>
          <cell r="K651">
            <v>0.08</v>
          </cell>
          <cell r="L651">
            <v>12.83</v>
          </cell>
          <cell r="M651">
            <v>0.55000000000000004</v>
          </cell>
          <cell r="N651">
            <v>5.7734999999999994</v>
          </cell>
          <cell r="O651">
            <v>1.0800000000000001E-2</v>
          </cell>
          <cell r="P651">
            <v>0</v>
          </cell>
          <cell r="Q651">
            <v>0</v>
          </cell>
          <cell r="R651">
            <v>5.7842999999999991</v>
          </cell>
          <cell r="S651">
            <v>1</v>
          </cell>
          <cell r="T651">
            <v>2.64</v>
          </cell>
          <cell r="U651">
            <v>15.27</v>
          </cell>
          <cell r="V651">
            <v>3.0000000000001137E-2</v>
          </cell>
          <cell r="X651">
            <v>15.3</v>
          </cell>
          <cell r="Y651">
            <v>0.31262032085561514</v>
          </cell>
          <cell r="Z651">
            <v>15.25</v>
          </cell>
          <cell r="AA651">
            <v>3.0000000000000001E-3</v>
          </cell>
          <cell r="AB651" t="str">
            <v>YES</v>
          </cell>
          <cell r="AC651">
            <v>15.3</v>
          </cell>
          <cell r="AD651" t="str">
            <v>I</v>
          </cell>
          <cell r="AE651" t="e">
            <v>#N/A</v>
          </cell>
          <cell r="AF651" t="e">
            <v>#N/A</v>
          </cell>
          <cell r="AG651">
            <v>1</v>
          </cell>
          <cell r="AH651" t="e">
            <v>#N/A</v>
          </cell>
          <cell r="AI651">
            <v>0</v>
          </cell>
          <cell r="AJ651">
            <v>0</v>
          </cell>
          <cell r="AL651" t="e">
            <v>#N/A</v>
          </cell>
          <cell r="AM651" t="e">
            <v>#N/A</v>
          </cell>
          <cell r="AN651" t="str">
            <v/>
          </cell>
          <cell r="AO651" t="str">
            <v>x</v>
          </cell>
        </row>
        <row r="652">
          <cell r="B652" t="str">
            <v>SHE2LRO125AMG</v>
          </cell>
          <cell r="C652" t="str">
            <v>Rondec Anodized Aluminum</v>
          </cell>
          <cell r="D652" t="str">
            <v>E2L/RO125AMG</v>
          </cell>
          <cell r="E652" t="str">
            <v>1/2"</v>
          </cell>
          <cell r="G652" t="str">
            <v>EA</v>
          </cell>
          <cell r="J652" t="str">
            <v>I</v>
          </cell>
          <cell r="K652">
            <v>0.08</v>
          </cell>
          <cell r="L652">
            <v>12.83</v>
          </cell>
          <cell r="M652">
            <v>0.55000000000000004</v>
          </cell>
          <cell r="N652">
            <v>5.7734999999999994</v>
          </cell>
          <cell r="O652">
            <v>1.0800000000000001E-2</v>
          </cell>
          <cell r="P652">
            <v>0</v>
          </cell>
          <cell r="Q652">
            <v>0</v>
          </cell>
          <cell r="R652">
            <v>5.7842999999999991</v>
          </cell>
          <cell r="S652">
            <v>1</v>
          </cell>
          <cell r="T652">
            <v>2.64</v>
          </cell>
          <cell r="U652">
            <v>15.27</v>
          </cell>
          <cell r="V652">
            <v>3.0000000000001137E-2</v>
          </cell>
          <cell r="X652">
            <v>15.3</v>
          </cell>
          <cell r="Y652">
            <v>0.31262032085561514</v>
          </cell>
          <cell r="Z652">
            <v>15.25</v>
          </cell>
          <cell r="AA652">
            <v>3.0000000000000001E-3</v>
          </cell>
          <cell r="AB652" t="str">
            <v>YES</v>
          </cell>
          <cell r="AC652">
            <v>15.3</v>
          </cell>
          <cell r="AD652" t="str">
            <v>I</v>
          </cell>
          <cell r="AE652" t="e">
            <v>#N/A</v>
          </cell>
          <cell r="AF652" t="e">
            <v>#N/A</v>
          </cell>
          <cell r="AG652">
            <v>1</v>
          </cell>
          <cell r="AH652" t="e">
            <v>#N/A</v>
          </cell>
          <cell r="AI652">
            <v>0</v>
          </cell>
          <cell r="AJ652">
            <v>0</v>
          </cell>
          <cell r="AL652" t="e">
            <v>#N/A</v>
          </cell>
          <cell r="AM652" t="e">
            <v>#N/A</v>
          </cell>
          <cell r="AN652" t="str">
            <v/>
          </cell>
          <cell r="AO652" t="str">
            <v>x</v>
          </cell>
        </row>
        <row r="653">
          <cell r="B653" t="str">
            <v>SHI2LRO80AMG</v>
          </cell>
          <cell r="C653" t="str">
            <v>Rondec Anodized Aluminum</v>
          </cell>
          <cell r="D653" t="str">
            <v>I2L/RO80AMG</v>
          </cell>
          <cell r="E653" t="str">
            <v>5/16"</v>
          </cell>
          <cell r="G653" t="str">
            <v>EA</v>
          </cell>
          <cell r="J653" t="str">
            <v>I</v>
          </cell>
          <cell r="K653">
            <v>0.04</v>
          </cell>
          <cell r="L653">
            <v>12.83</v>
          </cell>
          <cell r="M653">
            <v>0.55000000000000004</v>
          </cell>
          <cell r="N653">
            <v>5.7734999999999994</v>
          </cell>
          <cell r="O653">
            <v>1.04E-2</v>
          </cell>
          <cell r="P653">
            <v>0</v>
          </cell>
          <cell r="Q653">
            <v>0</v>
          </cell>
          <cell r="R653">
            <v>5.7838999999999992</v>
          </cell>
          <cell r="S653">
            <v>1</v>
          </cell>
          <cell r="T653">
            <v>2.64</v>
          </cell>
          <cell r="U653">
            <v>15.27</v>
          </cell>
          <cell r="V653">
            <v>3.0000000000001137E-2</v>
          </cell>
          <cell r="X653">
            <v>15.3</v>
          </cell>
          <cell r="Y653">
            <v>0.31266785502079636</v>
          </cell>
          <cell r="Z653">
            <v>15.25</v>
          </cell>
          <cell r="AA653">
            <v>3.0000000000000001E-3</v>
          </cell>
          <cell r="AB653" t="str">
            <v>YES</v>
          </cell>
          <cell r="AC653">
            <v>15.3</v>
          </cell>
          <cell r="AD653" t="str">
            <v>I</v>
          </cell>
          <cell r="AE653" t="e">
            <v>#N/A</v>
          </cell>
          <cell r="AF653" t="e">
            <v>#N/A</v>
          </cell>
          <cell r="AG653">
            <v>1</v>
          </cell>
          <cell r="AH653" t="e">
            <v>#N/A</v>
          </cell>
          <cell r="AI653">
            <v>0</v>
          </cell>
          <cell r="AJ653">
            <v>0</v>
          </cell>
          <cell r="AL653" t="e">
            <v>#N/A</v>
          </cell>
          <cell r="AM653" t="e">
            <v>#N/A</v>
          </cell>
          <cell r="AN653" t="str">
            <v/>
          </cell>
          <cell r="AO653" t="str">
            <v>x</v>
          </cell>
        </row>
        <row r="654">
          <cell r="B654" t="str">
            <v>SHI2LRO100AMG</v>
          </cell>
          <cell r="C654" t="str">
            <v>Rondec Anodized Aluminum</v>
          </cell>
          <cell r="D654" t="str">
            <v>I2L/RO100AMG</v>
          </cell>
          <cell r="E654" t="str">
            <v>3/8"</v>
          </cell>
          <cell r="G654" t="str">
            <v>EA</v>
          </cell>
          <cell r="J654" t="str">
            <v>I</v>
          </cell>
          <cell r="K654">
            <v>0.04</v>
          </cell>
          <cell r="L654">
            <v>12.83</v>
          </cell>
          <cell r="M654">
            <v>0.55000000000000004</v>
          </cell>
          <cell r="N654">
            <v>5.7734999999999994</v>
          </cell>
          <cell r="O654">
            <v>1.04E-2</v>
          </cell>
          <cell r="P654">
            <v>0</v>
          </cell>
          <cell r="Q654">
            <v>0</v>
          </cell>
          <cell r="R654">
            <v>5.7838999999999992</v>
          </cell>
          <cell r="S654">
            <v>1</v>
          </cell>
          <cell r="T654">
            <v>2.64</v>
          </cell>
          <cell r="U654">
            <v>15.27</v>
          </cell>
          <cell r="V654">
            <v>3.0000000000001137E-2</v>
          </cell>
          <cell r="X654">
            <v>15.3</v>
          </cell>
          <cell r="Y654">
            <v>0.31266785502079636</v>
          </cell>
          <cell r="Z654">
            <v>15.25</v>
          </cell>
          <cell r="AA654">
            <v>3.0000000000000001E-3</v>
          </cell>
          <cell r="AB654" t="str">
            <v>YES</v>
          </cell>
          <cell r="AC654">
            <v>15.3</v>
          </cell>
          <cell r="AD654" t="str">
            <v>I</v>
          </cell>
          <cell r="AE654" t="e">
            <v>#N/A</v>
          </cell>
          <cell r="AF654" t="e">
            <v>#N/A</v>
          </cell>
          <cell r="AG654">
            <v>1</v>
          </cell>
          <cell r="AH654" t="e">
            <v>#N/A</v>
          </cell>
          <cell r="AI654">
            <v>0</v>
          </cell>
          <cell r="AJ654">
            <v>0</v>
          </cell>
          <cell r="AL654" t="e">
            <v>#N/A</v>
          </cell>
          <cell r="AM654" t="e">
            <v>#N/A</v>
          </cell>
          <cell r="AN654" t="str">
            <v/>
          </cell>
          <cell r="AO654" t="str">
            <v>x</v>
          </cell>
        </row>
        <row r="655">
          <cell r="B655" t="str">
            <v>SHI2LRO125AMG</v>
          </cell>
          <cell r="C655" t="str">
            <v>Rondec Anodized Aluminum</v>
          </cell>
          <cell r="D655" t="str">
            <v>I2L/RO125AMG</v>
          </cell>
          <cell r="E655" t="str">
            <v>1/2"</v>
          </cell>
          <cell r="G655" t="str">
            <v>EA</v>
          </cell>
          <cell r="J655" t="str">
            <v>I</v>
          </cell>
          <cell r="K655">
            <v>0.04</v>
          </cell>
          <cell r="L655">
            <v>12.83</v>
          </cell>
          <cell r="M655">
            <v>0.55000000000000004</v>
          </cell>
          <cell r="N655">
            <v>5.7734999999999994</v>
          </cell>
          <cell r="O655">
            <v>1.04E-2</v>
          </cell>
          <cell r="P655">
            <v>0</v>
          </cell>
          <cell r="Q655">
            <v>0</v>
          </cell>
          <cell r="R655">
            <v>5.7838999999999992</v>
          </cell>
          <cell r="S655">
            <v>1</v>
          </cell>
          <cell r="T655">
            <v>2.64</v>
          </cell>
          <cell r="U655">
            <v>15.27</v>
          </cell>
          <cell r="V655">
            <v>3.0000000000001137E-2</v>
          </cell>
          <cell r="X655">
            <v>15.3</v>
          </cell>
          <cell r="Y655">
            <v>0.31266785502079636</v>
          </cell>
          <cell r="Z655">
            <v>15.25</v>
          </cell>
          <cell r="AA655">
            <v>3.0000000000000001E-3</v>
          </cell>
          <cell r="AB655" t="str">
            <v>YES</v>
          </cell>
          <cell r="AC655">
            <v>15.3</v>
          </cell>
          <cell r="AD655" t="str">
            <v>I</v>
          </cell>
          <cell r="AE655" t="e">
            <v>#N/A</v>
          </cell>
          <cell r="AF655" t="e">
            <v>#N/A</v>
          </cell>
          <cell r="AG655">
            <v>1</v>
          </cell>
          <cell r="AH655" t="e">
            <v>#N/A</v>
          </cell>
          <cell r="AI655">
            <v>0</v>
          </cell>
          <cell r="AJ655">
            <v>0</v>
          </cell>
          <cell r="AL655" t="e">
            <v>#N/A</v>
          </cell>
          <cell r="AM655" t="e">
            <v>#N/A</v>
          </cell>
          <cell r="AN655" t="str">
            <v/>
          </cell>
          <cell r="AO655" t="str">
            <v>x</v>
          </cell>
        </row>
        <row r="656">
          <cell r="B656" t="str">
            <v>SHRO60ACG</v>
          </cell>
          <cell r="C656" t="str">
            <v>Rondec Anodized Aluminum</v>
          </cell>
          <cell r="D656" t="str">
            <v>RO60ACG</v>
          </cell>
          <cell r="E656" t="str">
            <v>1/4" x 8'</v>
          </cell>
          <cell r="G656" t="str">
            <v>EA</v>
          </cell>
          <cell r="J656" t="str">
            <v>I</v>
          </cell>
          <cell r="K656">
            <v>0.45</v>
          </cell>
          <cell r="L656">
            <v>17.059999999999999</v>
          </cell>
          <cell r="M656">
            <v>0.55000000000000004</v>
          </cell>
          <cell r="N656">
            <v>7.6769999999999987</v>
          </cell>
          <cell r="O656">
            <v>1.4500000000000001E-2</v>
          </cell>
          <cell r="P656">
            <v>0</v>
          </cell>
          <cell r="Q656">
            <v>0</v>
          </cell>
          <cell r="R656">
            <v>7.6914999999999987</v>
          </cell>
          <cell r="S656">
            <v>1</v>
          </cell>
          <cell r="T656">
            <v>2.64</v>
          </cell>
          <cell r="U656">
            <v>20.309999999999999</v>
          </cell>
          <cell r="V656">
            <v>-0.01</v>
          </cell>
          <cell r="X656">
            <v>20.3</v>
          </cell>
          <cell r="Y656">
            <v>0.31110613524406644</v>
          </cell>
          <cell r="Z656">
            <v>20.3</v>
          </cell>
          <cell r="AA656" t="str">
            <v/>
          </cell>
          <cell r="AB656" t="str">
            <v/>
          </cell>
          <cell r="AC656">
            <v>20.3</v>
          </cell>
          <cell r="AD656" t="str">
            <v>I</v>
          </cell>
          <cell r="AE656" t="e">
            <v>#N/A</v>
          </cell>
          <cell r="AF656" t="e">
            <v>#N/A</v>
          </cell>
          <cell r="AG656">
            <v>1</v>
          </cell>
          <cell r="AH656" t="e">
            <v>#N/A</v>
          </cell>
          <cell r="AI656">
            <v>0</v>
          </cell>
          <cell r="AJ656">
            <v>0</v>
          </cell>
          <cell r="AL656" t="e">
            <v>#N/A</v>
          </cell>
          <cell r="AM656" t="e">
            <v>#N/A</v>
          </cell>
          <cell r="AN656" t="str">
            <v/>
          </cell>
          <cell r="AO656" t="str">
            <v>x</v>
          </cell>
        </row>
        <row r="657">
          <cell r="B657" t="str">
            <v>SHRO80ACG</v>
          </cell>
          <cell r="C657" t="str">
            <v>Rondec Anodized Aluminum</v>
          </cell>
          <cell r="D657" t="str">
            <v>RO80ACG</v>
          </cell>
          <cell r="E657" t="str">
            <v>5/16" x 8'</v>
          </cell>
          <cell r="G657" t="str">
            <v>EA</v>
          </cell>
          <cell r="J657" t="str">
            <v>I</v>
          </cell>
          <cell r="K657">
            <v>0.57999999999999996</v>
          </cell>
          <cell r="L657">
            <v>19.12</v>
          </cell>
          <cell r="M657">
            <v>0.55000000000000004</v>
          </cell>
          <cell r="N657">
            <v>8.6039999999999992</v>
          </cell>
          <cell r="O657">
            <v>1.5800000000000002E-2</v>
          </cell>
          <cell r="P657">
            <v>0</v>
          </cell>
          <cell r="Q657">
            <v>0</v>
          </cell>
          <cell r="R657">
            <v>8.6197999999999997</v>
          </cell>
          <cell r="S657">
            <v>1</v>
          </cell>
          <cell r="T657">
            <v>2.64</v>
          </cell>
          <cell r="U657">
            <v>22.76</v>
          </cell>
          <cell r="V657">
            <v>-0.01</v>
          </cell>
          <cell r="X657">
            <v>22.75</v>
          </cell>
          <cell r="Y657">
            <v>0.3111048951048952</v>
          </cell>
          <cell r="Z657">
            <v>22.7</v>
          </cell>
          <cell r="AA657">
            <v>2E-3</v>
          </cell>
          <cell r="AB657" t="str">
            <v>YES</v>
          </cell>
          <cell r="AC657">
            <v>22.75</v>
          </cell>
          <cell r="AD657" t="str">
            <v>I</v>
          </cell>
          <cell r="AE657" t="e">
            <v>#N/A</v>
          </cell>
          <cell r="AF657" t="e">
            <v>#N/A</v>
          </cell>
          <cell r="AG657">
            <v>1</v>
          </cell>
          <cell r="AH657" t="e">
            <v>#N/A</v>
          </cell>
          <cell r="AI657">
            <v>0</v>
          </cell>
          <cell r="AJ657">
            <v>0</v>
          </cell>
          <cell r="AL657" t="e">
            <v>#N/A</v>
          </cell>
          <cell r="AM657" t="e">
            <v>#N/A</v>
          </cell>
          <cell r="AN657" t="str">
            <v/>
          </cell>
          <cell r="AO657" t="str">
            <v>x</v>
          </cell>
        </row>
        <row r="658">
          <cell r="B658" t="str">
            <v>SHRO100ACG</v>
          </cell>
          <cell r="C658" t="str">
            <v>Rondec Anodized Aluminum</v>
          </cell>
          <cell r="D658" t="str">
            <v>RO100ACG</v>
          </cell>
          <cell r="E658" t="str">
            <v>3/8" x 8'</v>
          </cell>
          <cell r="G658" t="str">
            <v>EA</v>
          </cell>
          <cell r="J658" t="str">
            <v>I</v>
          </cell>
          <cell r="K658">
            <v>0.63</v>
          </cell>
          <cell r="L658">
            <v>21.18</v>
          </cell>
          <cell r="M658">
            <v>0.55000000000000004</v>
          </cell>
          <cell r="N658">
            <v>9.5309999999999988</v>
          </cell>
          <cell r="O658">
            <v>1.6300000000000002E-2</v>
          </cell>
          <cell r="P658">
            <v>0</v>
          </cell>
          <cell r="Q658">
            <v>0</v>
          </cell>
          <cell r="R658">
            <v>9.5472999999999981</v>
          </cell>
          <cell r="S658">
            <v>1</v>
          </cell>
          <cell r="T658">
            <v>2.64</v>
          </cell>
          <cell r="U658">
            <v>25.2</v>
          </cell>
          <cell r="V658">
            <v>0</v>
          </cell>
          <cell r="X658">
            <v>25.2</v>
          </cell>
          <cell r="Y658">
            <v>0.31116161616161636</v>
          </cell>
          <cell r="Z658">
            <v>25.15</v>
          </cell>
          <cell r="AA658">
            <v>2E-3</v>
          </cell>
          <cell r="AB658" t="str">
            <v>YES</v>
          </cell>
          <cell r="AC658">
            <v>25.2</v>
          </cell>
          <cell r="AD658" t="str">
            <v>I</v>
          </cell>
          <cell r="AE658" t="e">
            <v>#N/A</v>
          </cell>
          <cell r="AF658" t="e">
            <v>#N/A</v>
          </cell>
          <cell r="AG658">
            <v>1</v>
          </cell>
          <cell r="AH658" t="e">
            <v>#N/A</v>
          </cell>
          <cell r="AI658">
            <v>0</v>
          </cell>
          <cell r="AJ658">
            <v>0</v>
          </cell>
          <cell r="AL658" t="e">
            <v>#N/A</v>
          </cell>
          <cell r="AM658" t="e">
            <v>#N/A</v>
          </cell>
          <cell r="AN658" t="str">
            <v/>
          </cell>
          <cell r="AO658" t="str">
            <v>x</v>
          </cell>
        </row>
        <row r="659">
          <cell r="B659" t="str">
            <v>SHRO125ACG</v>
          </cell>
          <cell r="C659" t="str">
            <v>Rondec Anodized Aluminum</v>
          </cell>
          <cell r="D659" t="str">
            <v>RO125ACG</v>
          </cell>
          <cell r="E659" t="str">
            <v>1/2" x 8'</v>
          </cell>
          <cell r="G659" t="str">
            <v>EA</v>
          </cell>
          <cell r="J659" t="str">
            <v>I</v>
          </cell>
          <cell r="K659">
            <v>0.81</v>
          </cell>
          <cell r="L659">
            <v>24.78</v>
          </cell>
          <cell r="M659">
            <v>0.55000000000000004</v>
          </cell>
          <cell r="N659">
            <v>11.151</v>
          </cell>
          <cell r="O659">
            <v>1.8100000000000002E-2</v>
          </cell>
          <cell r="P659">
            <v>0</v>
          </cell>
          <cell r="Q659">
            <v>0</v>
          </cell>
          <cell r="R659">
            <v>11.1691</v>
          </cell>
          <cell r="S659">
            <v>1</v>
          </cell>
          <cell r="T659">
            <v>2.64</v>
          </cell>
          <cell r="U659">
            <v>29.49</v>
          </cell>
          <cell r="V659">
            <v>1.0000000000005116E-2</v>
          </cell>
          <cell r="X659">
            <v>29.5</v>
          </cell>
          <cell r="Y659">
            <v>0.31161171032357476</v>
          </cell>
          <cell r="Z659">
            <v>29.45</v>
          </cell>
          <cell r="AA659">
            <v>2E-3</v>
          </cell>
          <cell r="AB659" t="str">
            <v>YES</v>
          </cell>
          <cell r="AC659">
            <v>29.5</v>
          </cell>
          <cell r="AD659" t="str">
            <v>I</v>
          </cell>
          <cell r="AE659" t="e">
            <v>#N/A</v>
          </cell>
          <cell r="AF659" t="e">
            <v>#N/A</v>
          </cell>
          <cell r="AG659">
            <v>1</v>
          </cell>
          <cell r="AH659" t="e">
            <v>#N/A</v>
          </cell>
          <cell r="AI659">
            <v>0</v>
          </cell>
          <cell r="AJ659">
            <v>0</v>
          </cell>
          <cell r="AL659" t="e">
            <v>#N/A</v>
          </cell>
          <cell r="AM659" t="e">
            <v>#N/A</v>
          </cell>
          <cell r="AN659" t="str">
            <v/>
          </cell>
          <cell r="AO659" t="str">
            <v>x</v>
          </cell>
        </row>
        <row r="660">
          <cell r="B660" t="str">
            <v>SHEVRO60ACG</v>
          </cell>
          <cell r="C660" t="str">
            <v>Rondec Anodized Aluminum</v>
          </cell>
          <cell r="D660" t="str">
            <v>EV/RO60ACG</v>
          </cell>
          <cell r="E660" t="str">
            <v>1/4"</v>
          </cell>
          <cell r="G660" t="str">
            <v>EA</v>
          </cell>
          <cell r="J660" t="str">
            <v>I</v>
          </cell>
          <cell r="K660">
            <v>0.01</v>
          </cell>
          <cell r="L660">
            <v>6.95</v>
          </cell>
          <cell r="M660">
            <v>0.55000000000000004</v>
          </cell>
          <cell r="N660">
            <v>3.1274999999999999</v>
          </cell>
          <cell r="O660">
            <v>1.01E-2</v>
          </cell>
          <cell r="P660">
            <v>0</v>
          </cell>
          <cell r="Q660">
            <v>0</v>
          </cell>
          <cell r="R660">
            <v>3.1375999999999999</v>
          </cell>
          <cell r="S660">
            <v>1</v>
          </cell>
          <cell r="T660">
            <v>2.64</v>
          </cell>
          <cell r="U660">
            <v>8.2799999999999994</v>
          </cell>
          <cell r="V660">
            <v>2.0000000000003126E-2</v>
          </cell>
          <cell r="X660">
            <v>8.3000000000000007</v>
          </cell>
          <cell r="Y660">
            <v>0.31268346111719614</v>
          </cell>
          <cell r="Z660">
            <v>8.25</v>
          </cell>
          <cell r="AA660">
            <v>6.0000000000000001E-3</v>
          </cell>
          <cell r="AB660" t="str">
            <v>YES</v>
          </cell>
          <cell r="AC660">
            <v>8.3000000000000007</v>
          </cell>
          <cell r="AD660" t="str">
            <v>I</v>
          </cell>
          <cell r="AE660" t="e">
            <v>#N/A</v>
          </cell>
          <cell r="AF660" t="e">
            <v>#N/A</v>
          </cell>
          <cell r="AG660">
            <v>1</v>
          </cell>
          <cell r="AH660" t="e">
            <v>#N/A</v>
          </cell>
          <cell r="AI660">
            <v>0</v>
          </cell>
          <cell r="AJ660">
            <v>0</v>
          </cell>
          <cell r="AL660" t="e">
            <v>#N/A</v>
          </cell>
          <cell r="AM660" t="e">
            <v>#N/A</v>
          </cell>
          <cell r="AN660" t="str">
            <v/>
          </cell>
          <cell r="AO660" t="str">
            <v>x</v>
          </cell>
        </row>
        <row r="661">
          <cell r="B661" t="str">
            <v>SHEVRO80ACG</v>
          </cell>
          <cell r="C661" t="str">
            <v>Rondec Anodized Aluminum</v>
          </cell>
          <cell r="D661" t="str">
            <v>EV/RO80ACG</v>
          </cell>
          <cell r="E661" t="str">
            <v>5/16"</v>
          </cell>
          <cell r="G661" t="str">
            <v>EA</v>
          </cell>
          <cell r="J661" t="str">
            <v>I</v>
          </cell>
          <cell r="K661">
            <v>0.01</v>
          </cell>
          <cell r="L661">
            <v>6.95</v>
          </cell>
          <cell r="M661">
            <v>0.55000000000000004</v>
          </cell>
          <cell r="N661">
            <v>3.1274999999999999</v>
          </cell>
          <cell r="O661">
            <v>1.01E-2</v>
          </cell>
          <cell r="P661">
            <v>0</v>
          </cell>
          <cell r="Q661">
            <v>0</v>
          </cell>
          <cell r="R661">
            <v>3.1375999999999999</v>
          </cell>
          <cell r="S661">
            <v>1</v>
          </cell>
          <cell r="T661">
            <v>2.64</v>
          </cell>
          <cell r="U661">
            <v>8.2799999999999994</v>
          </cell>
          <cell r="V661">
            <v>2.0000000000003126E-2</v>
          </cell>
          <cell r="X661">
            <v>8.3000000000000007</v>
          </cell>
          <cell r="Y661">
            <v>0.31268346111719614</v>
          </cell>
          <cell r="Z661">
            <v>8.25</v>
          </cell>
          <cell r="AA661">
            <v>6.0000000000000001E-3</v>
          </cell>
          <cell r="AB661" t="str">
            <v>YES</v>
          </cell>
          <cell r="AC661">
            <v>8.3000000000000007</v>
          </cell>
          <cell r="AD661" t="str">
            <v>I</v>
          </cell>
          <cell r="AE661" t="e">
            <v>#N/A</v>
          </cell>
          <cell r="AF661" t="e">
            <v>#N/A</v>
          </cell>
          <cell r="AG661">
            <v>1</v>
          </cell>
          <cell r="AH661" t="e">
            <v>#N/A</v>
          </cell>
          <cell r="AI661">
            <v>0</v>
          </cell>
          <cell r="AJ661">
            <v>0</v>
          </cell>
          <cell r="AL661" t="e">
            <v>#N/A</v>
          </cell>
          <cell r="AM661" t="e">
            <v>#N/A</v>
          </cell>
          <cell r="AN661" t="str">
            <v/>
          </cell>
          <cell r="AO661" t="str">
            <v>x</v>
          </cell>
        </row>
        <row r="662">
          <cell r="B662" t="str">
            <v>SHEVRO100ACG</v>
          </cell>
          <cell r="C662" t="str">
            <v>Rondec Anodized Aluminum</v>
          </cell>
          <cell r="D662" t="str">
            <v>EV/RO100ACG</v>
          </cell>
          <cell r="E662" t="str">
            <v>3/8"</v>
          </cell>
          <cell r="G662" t="str">
            <v>EA</v>
          </cell>
          <cell r="J662" t="str">
            <v>I</v>
          </cell>
          <cell r="K662">
            <v>0.01</v>
          </cell>
          <cell r="L662">
            <v>6.95</v>
          </cell>
          <cell r="M662">
            <v>0.55000000000000004</v>
          </cell>
          <cell r="N662">
            <v>3.1274999999999999</v>
          </cell>
          <cell r="O662">
            <v>1.01E-2</v>
          </cell>
          <cell r="P662">
            <v>0</v>
          </cell>
          <cell r="Q662">
            <v>0</v>
          </cell>
          <cell r="R662">
            <v>3.1375999999999999</v>
          </cell>
          <cell r="S662">
            <v>1</v>
          </cell>
          <cell r="T662">
            <v>2.64</v>
          </cell>
          <cell r="U662">
            <v>8.2799999999999994</v>
          </cell>
          <cell r="V662">
            <v>2.0000000000003126E-2</v>
          </cell>
          <cell r="X662">
            <v>8.3000000000000007</v>
          </cell>
          <cell r="Y662">
            <v>0.31268346111719614</v>
          </cell>
          <cell r="Z662">
            <v>8.25</v>
          </cell>
          <cell r="AA662">
            <v>6.0000000000000001E-3</v>
          </cell>
          <cell r="AB662" t="str">
            <v>YES</v>
          </cell>
          <cell r="AC662">
            <v>8.3000000000000007</v>
          </cell>
          <cell r="AD662" t="str">
            <v>I</v>
          </cell>
          <cell r="AE662" t="e">
            <v>#N/A</v>
          </cell>
          <cell r="AF662" t="e">
            <v>#N/A</v>
          </cell>
          <cell r="AG662">
            <v>1</v>
          </cell>
          <cell r="AH662" t="e">
            <v>#N/A</v>
          </cell>
          <cell r="AI662">
            <v>0</v>
          </cell>
          <cell r="AJ662">
            <v>0</v>
          </cell>
          <cell r="AL662" t="e">
            <v>#N/A</v>
          </cell>
          <cell r="AM662" t="e">
            <v>#N/A</v>
          </cell>
          <cell r="AN662" t="str">
            <v/>
          </cell>
          <cell r="AO662" t="str">
            <v>x</v>
          </cell>
        </row>
        <row r="663">
          <cell r="B663" t="str">
            <v>SHEVRO125ACG</v>
          </cell>
          <cell r="C663" t="str">
            <v>Rondec Anodized Aluminum</v>
          </cell>
          <cell r="D663" t="str">
            <v>EV/RO125ACG</v>
          </cell>
          <cell r="E663" t="str">
            <v>1/2"</v>
          </cell>
          <cell r="G663" t="str">
            <v>EA</v>
          </cell>
          <cell r="J663" t="str">
            <v>I</v>
          </cell>
          <cell r="K663">
            <v>0.02</v>
          </cell>
          <cell r="L663">
            <v>6.95</v>
          </cell>
          <cell r="M663">
            <v>0.55000000000000004</v>
          </cell>
          <cell r="N663">
            <v>3.1274999999999999</v>
          </cell>
          <cell r="O663">
            <v>1.0200000000000001E-2</v>
          </cell>
          <cell r="P663">
            <v>0</v>
          </cell>
          <cell r="Q663">
            <v>0</v>
          </cell>
          <cell r="R663">
            <v>3.1377000000000002</v>
          </cell>
          <cell r="S663">
            <v>1</v>
          </cell>
          <cell r="T663">
            <v>2.64</v>
          </cell>
          <cell r="U663">
            <v>8.2799999999999994</v>
          </cell>
          <cell r="V663">
            <v>2.0000000000003126E-2</v>
          </cell>
          <cell r="X663">
            <v>8.3000000000000007</v>
          </cell>
          <cell r="Y663">
            <v>0.31266155531215772</v>
          </cell>
          <cell r="Z663">
            <v>8.25</v>
          </cell>
          <cell r="AA663">
            <v>6.0000000000000001E-3</v>
          </cell>
          <cell r="AB663" t="str">
            <v>YES</v>
          </cell>
          <cell r="AC663">
            <v>8.3000000000000007</v>
          </cell>
          <cell r="AD663" t="str">
            <v>I</v>
          </cell>
          <cell r="AE663" t="e">
            <v>#N/A</v>
          </cell>
          <cell r="AF663" t="e">
            <v>#N/A</v>
          </cell>
          <cell r="AG663">
            <v>1</v>
          </cell>
          <cell r="AH663" t="e">
            <v>#N/A</v>
          </cell>
          <cell r="AI663">
            <v>0</v>
          </cell>
          <cell r="AJ663">
            <v>0</v>
          </cell>
          <cell r="AL663" t="e">
            <v>#N/A</v>
          </cell>
          <cell r="AM663" t="e">
            <v>#N/A</v>
          </cell>
          <cell r="AN663" t="str">
            <v/>
          </cell>
          <cell r="AO663" t="str">
            <v>x</v>
          </cell>
        </row>
        <row r="664">
          <cell r="B664" t="str">
            <v>SHIVRO60ACG</v>
          </cell>
          <cell r="C664" t="str">
            <v>Rondec Anodized Aluminum</v>
          </cell>
          <cell r="D664" t="str">
            <v>IV/RO60ACG</v>
          </cell>
          <cell r="E664" t="str">
            <v>1/4"</v>
          </cell>
          <cell r="G664" t="str">
            <v>EA</v>
          </cell>
          <cell r="J664" t="str">
            <v>I</v>
          </cell>
          <cell r="K664">
            <v>0.01</v>
          </cell>
          <cell r="L664">
            <v>6.95</v>
          </cell>
          <cell r="M664">
            <v>0.55000000000000004</v>
          </cell>
          <cell r="N664">
            <v>3.1274999999999999</v>
          </cell>
          <cell r="O664">
            <v>1.01E-2</v>
          </cell>
          <cell r="P664">
            <v>0</v>
          </cell>
          <cell r="Q664">
            <v>0</v>
          </cell>
          <cell r="R664">
            <v>3.1375999999999999</v>
          </cell>
          <cell r="S664">
            <v>1</v>
          </cell>
          <cell r="T664">
            <v>2.64</v>
          </cell>
          <cell r="U664">
            <v>8.2799999999999994</v>
          </cell>
          <cell r="V664">
            <v>2.0000000000003126E-2</v>
          </cell>
          <cell r="X664">
            <v>8.3000000000000007</v>
          </cell>
          <cell r="Y664">
            <v>0.31268346111719614</v>
          </cell>
          <cell r="Z664">
            <v>8.25</v>
          </cell>
          <cell r="AA664">
            <v>6.0000000000000001E-3</v>
          </cell>
          <cell r="AB664" t="str">
            <v>YES</v>
          </cell>
          <cell r="AC664">
            <v>8.3000000000000007</v>
          </cell>
          <cell r="AD664" t="str">
            <v>I</v>
          </cell>
          <cell r="AE664" t="e">
            <v>#N/A</v>
          </cell>
          <cell r="AF664" t="e">
            <v>#N/A</v>
          </cell>
          <cell r="AG664">
            <v>1</v>
          </cell>
          <cell r="AH664" t="e">
            <v>#N/A</v>
          </cell>
          <cell r="AI664">
            <v>0</v>
          </cell>
          <cell r="AJ664">
            <v>0</v>
          </cell>
          <cell r="AL664" t="e">
            <v>#N/A</v>
          </cell>
          <cell r="AM664" t="e">
            <v>#N/A</v>
          </cell>
          <cell r="AN664" t="str">
            <v/>
          </cell>
          <cell r="AO664" t="str">
            <v>x</v>
          </cell>
        </row>
        <row r="665">
          <cell r="B665" t="str">
            <v>SHIVRO80ACG</v>
          </cell>
          <cell r="C665" t="str">
            <v>Rondec Anodized Aluminum</v>
          </cell>
          <cell r="D665" t="str">
            <v>IV/RO80ACG</v>
          </cell>
          <cell r="E665" t="str">
            <v>5/16"</v>
          </cell>
          <cell r="G665" t="str">
            <v>EA</v>
          </cell>
          <cell r="J665" t="str">
            <v>I</v>
          </cell>
          <cell r="K665">
            <v>0.01</v>
          </cell>
          <cell r="L665">
            <v>6.95</v>
          </cell>
          <cell r="M665">
            <v>0.55000000000000004</v>
          </cell>
          <cell r="N665">
            <v>3.1274999999999999</v>
          </cell>
          <cell r="O665">
            <v>1.01E-2</v>
          </cell>
          <cell r="P665">
            <v>0</v>
          </cell>
          <cell r="Q665">
            <v>0</v>
          </cell>
          <cell r="R665">
            <v>3.1375999999999999</v>
          </cell>
          <cell r="S665">
            <v>1</v>
          </cell>
          <cell r="T665">
            <v>2.64</v>
          </cell>
          <cell r="U665">
            <v>8.2799999999999994</v>
          </cell>
          <cell r="V665">
            <v>2.0000000000003126E-2</v>
          </cell>
          <cell r="X665">
            <v>8.3000000000000007</v>
          </cell>
          <cell r="Y665">
            <v>0.31268346111719614</v>
          </cell>
          <cell r="Z665">
            <v>8.25</v>
          </cell>
          <cell r="AA665">
            <v>6.0000000000000001E-3</v>
          </cell>
          <cell r="AB665" t="str">
            <v>YES</v>
          </cell>
          <cell r="AC665">
            <v>8.3000000000000007</v>
          </cell>
          <cell r="AD665" t="str">
            <v>I</v>
          </cell>
          <cell r="AE665" t="e">
            <v>#N/A</v>
          </cell>
          <cell r="AF665" t="e">
            <v>#N/A</v>
          </cell>
          <cell r="AG665">
            <v>1</v>
          </cell>
          <cell r="AH665" t="e">
            <v>#N/A</v>
          </cell>
          <cell r="AI665">
            <v>0</v>
          </cell>
          <cell r="AJ665">
            <v>0</v>
          </cell>
          <cell r="AL665" t="e">
            <v>#N/A</v>
          </cell>
          <cell r="AM665" t="e">
            <v>#N/A</v>
          </cell>
          <cell r="AN665" t="str">
            <v/>
          </cell>
          <cell r="AO665" t="str">
            <v>x</v>
          </cell>
        </row>
        <row r="666">
          <cell r="B666" t="str">
            <v>SHIVRO100ACG</v>
          </cell>
          <cell r="C666" t="str">
            <v>Rondec Anodized Aluminum</v>
          </cell>
          <cell r="D666" t="str">
            <v>IV/RO100ACG</v>
          </cell>
          <cell r="E666" t="str">
            <v>3/8"</v>
          </cell>
          <cell r="G666" t="str">
            <v>EA</v>
          </cell>
          <cell r="J666" t="str">
            <v>I</v>
          </cell>
          <cell r="K666">
            <v>0.01</v>
          </cell>
          <cell r="L666">
            <v>6.95</v>
          </cell>
          <cell r="M666">
            <v>0.55000000000000004</v>
          </cell>
          <cell r="N666">
            <v>3.1274999999999999</v>
          </cell>
          <cell r="O666">
            <v>1.01E-2</v>
          </cell>
          <cell r="P666">
            <v>0</v>
          </cell>
          <cell r="Q666">
            <v>0</v>
          </cell>
          <cell r="R666">
            <v>3.1375999999999999</v>
          </cell>
          <cell r="S666">
            <v>1</v>
          </cell>
          <cell r="T666">
            <v>2.64</v>
          </cell>
          <cell r="U666">
            <v>8.2799999999999994</v>
          </cell>
          <cell r="V666">
            <v>2.0000000000003126E-2</v>
          </cell>
          <cell r="X666">
            <v>8.3000000000000007</v>
          </cell>
          <cell r="Y666">
            <v>0.31268346111719614</v>
          </cell>
          <cell r="Z666">
            <v>8.25</v>
          </cell>
          <cell r="AA666">
            <v>6.0000000000000001E-3</v>
          </cell>
          <cell r="AB666" t="str">
            <v>YES</v>
          </cell>
          <cell r="AC666">
            <v>8.3000000000000007</v>
          </cell>
          <cell r="AD666" t="str">
            <v>I</v>
          </cell>
          <cell r="AE666" t="e">
            <v>#N/A</v>
          </cell>
          <cell r="AF666" t="e">
            <v>#N/A</v>
          </cell>
          <cell r="AG666">
            <v>1</v>
          </cell>
          <cell r="AH666" t="e">
            <v>#N/A</v>
          </cell>
          <cell r="AI666">
            <v>0</v>
          </cell>
          <cell r="AJ666">
            <v>0</v>
          </cell>
          <cell r="AL666" t="e">
            <v>#N/A</v>
          </cell>
          <cell r="AM666" t="e">
            <v>#N/A</v>
          </cell>
          <cell r="AN666" t="str">
            <v/>
          </cell>
          <cell r="AO666" t="str">
            <v>x</v>
          </cell>
        </row>
        <row r="667">
          <cell r="B667" t="str">
            <v>SHIVRO125ACG</v>
          </cell>
          <cell r="C667" t="str">
            <v>Rondec Anodized Aluminum</v>
          </cell>
          <cell r="D667" t="str">
            <v>IV/RO125ACG</v>
          </cell>
          <cell r="E667" t="str">
            <v>1/2"</v>
          </cell>
          <cell r="G667" t="str">
            <v>EA</v>
          </cell>
          <cell r="J667" t="str">
            <v>I</v>
          </cell>
          <cell r="K667">
            <v>0.03</v>
          </cell>
          <cell r="L667">
            <v>6.95</v>
          </cell>
          <cell r="M667">
            <v>0.55000000000000004</v>
          </cell>
          <cell r="N667">
            <v>3.1274999999999999</v>
          </cell>
          <cell r="O667">
            <v>1.03E-2</v>
          </cell>
          <cell r="P667">
            <v>0</v>
          </cell>
          <cell r="Q667">
            <v>0</v>
          </cell>
          <cell r="R667">
            <v>3.1377999999999999</v>
          </cell>
          <cell r="S667">
            <v>1</v>
          </cell>
          <cell r="T667">
            <v>2.64</v>
          </cell>
          <cell r="U667">
            <v>8.2799999999999994</v>
          </cell>
          <cell r="V667">
            <v>2.0000000000003126E-2</v>
          </cell>
          <cell r="X667">
            <v>8.3000000000000007</v>
          </cell>
          <cell r="Y667">
            <v>0.31263964950711948</v>
          </cell>
          <cell r="Z667">
            <v>8.25</v>
          </cell>
          <cell r="AA667">
            <v>6.0000000000000001E-3</v>
          </cell>
          <cell r="AB667" t="str">
            <v>YES</v>
          </cell>
          <cell r="AC667">
            <v>8.3000000000000007</v>
          </cell>
          <cell r="AD667" t="str">
            <v>I</v>
          </cell>
          <cell r="AE667" t="e">
            <v>#N/A</v>
          </cell>
          <cell r="AF667" t="e">
            <v>#N/A</v>
          </cell>
          <cell r="AG667">
            <v>1</v>
          </cell>
          <cell r="AH667" t="e">
            <v>#N/A</v>
          </cell>
          <cell r="AI667">
            <v>0</v>
          </cell>
          <cell r="AJ667">
            <v>0</v>
          </cell>
          <cell r="AL667" t="e">
            <v>#N/A</v>
          </cell>
          <cell r="AM667" t="e">
            <v>#N/A</v>
          </cell>
          <cell r="AN667" t="str">
            <v/>
          </cell>
          <cell r="AO667" t="str">
            <v>x</v>
          </cell>
        </row>
        <row r="668">
          <cell r="B668" t="str">
            <v>SHE2LRO80ACG</v>
          </cell>
          <cell r="C668" t="str">
            <v>Rondec Anodized Aluminum</v>
          </cell>
          <cell r="D668" t="str">
            <v>E2L/RO80ACG</v>
          </cell>
          <cell r="E668" t="str">
            <v>5/16"</v>
          </cell>
          <cell r="G668" t="str">
            <v>EA</v>
          </cell>
          <cell r="J668" t="str">
            <v>I</v>
          </cell>
          <cell r="K668">
            <v>0.08</v>
          </cell>
          <cell r="L668">
            <v>12.22</v>
          </cell>
          <cell r="M668">
            <v>0.55000000000000004</v>
          </cell>
          <cell r="N668">
            <v>5.4989999999999997</v>
          </cell>
          <cell r="O668">
            <v>1.0800000000000001E-2</v>
          </cell>
          <cell r="P668">
            <v>0</v>
          </cell>
          <cell r="Q668">
            <v>0</v>
          </cell>
          <cell r="R668">
            <v>5.5097999999999994</v>
          </cell>
          <cell r="S668">
            <v>1</v>
          </cell>
          <cell r="T668">
            <v>2.64</v>
          </cell>
          <cell r="U668">
            <v>14.55</v>
          </cell>
          <cell r="V668">
            <v>0</v>
          </cell>
          <cell r="X668">
            <v>14.55</v>
          </cell>
          <cell r="Y668">
            <v>0.31149015932521107</v>
          </cell>
          <cell r="Z668">
            <v>14.55</v>
          </cell>
          <cell r="AA668" t="str">
            <v/>
          </cell>
          <cell r="AB668" t="str">
            <v/>
          </cell>
          <cell r="AC668">
            <v>14.55</v>
          </cell>
          <cell r="AD668" t="str">
            <v>I</v>
          </cell>
          <cell r="AE668" t="e">
            <v>#N/A</v>
          </cell>
          <cell r="AF668" t="e">
            <v>#N/A</v>
          </cell>
          <cell r="AG668">
            <v>1</v>
          </cell>
          <cell r="AH668" t="e">
            <v>#N/A</v>
          </cell>
          <cell r="AI668">
            <v>0</v>
          </cell>
          <cell r="AJ668">
            <v>0</v>
          </cell>
          <cell r="AL668" t="e">
            <v>#N/A</v>
          </cell>
          <cell r="AM668" t="e">
            <v>#N/A</v>
          </cell>
          <cell r="AN668" t="str">
            <v/>
          </cell>
          <cell r="AO668" t="str">
            <v>x</v>
          </cell>
        </row>
        <row r="669">
          <cell r="B669" t="str">
            <v>SHE2LRO100ACG</v>
          </cell>
          <cell r="C669" t="str">
            <v>Rondec Anodized Aluminum</v>
          </cell>
          <cell r="D669" t="str">
            <v>E2L/RO100ACG</v>
          </cell>
          <cell r="E669" t="str">
            <v>3/8"</v>
          </cell>
          <cell r="G669" t="str">
            <v>EA</v>
          </cell>
          <cell r="J669" t="str">
            <v>I</v>
          </cell>
          <cell r="K669">
            <v>0.08</v>
          </cell>
          <cell r="L669">
            <v>12.22</v>
          </cell>
          <cell r="M669">
            <v>0.55000000000000004</v>
          </cell>
          <cell r="N669">
            <v>5.4989999999999997</v>
          </cell>
          <cell r="O669">
            <v>1.0800000000000001E-2</v>
          </cell>
          <cell r="P669">
            <v>0</v>
          </cell>
          <cell r="Q669">
            <v>0</v>
          </cell>
          <cell r="R669">
            <v>5.5097999999999994</v>
          </cell>
          <cell r="S669">
            <v>1</v>
          </cell>
          <cell r="T669">
            <v>2.64</v>
          </cell>
          <cell r="U669">
            <v>14.55</v>
          </cell>
          <cell r="V669">
            <v>0</v>
          </cell>
          <cell r="X669">
            <v>14.55</v>
          </cell>
          <cell r="Y669">
            <v>0.31149015932521107</v>
          </cell>
          <cell r="Z669">
            <v>14.55</v>
          </cell>
          <cell r="AA669" t="str">
            <v/>
          </cell>
          <cell r="AB669" t="str">
            <v/>
          </cell>
          <cell r="AC669">
            <v>14.55</v>
          </cell>
          <cell r="AD669" t="str">
            <v>I</v>
          </cell>
          <cell r="AE669" t="e">
            <v>#N/A</v>
          </cell>
          <cell r="AF669" t="e">
            <v>#N/A</v>
          </cell>
          <cell r="AG669">
            <v>1</v>
          </cell>
          <cell r="AH669" t="e">
            <v>#N/A</v>
          </cell>
          <cell r="AI669">
            <v>0</v>
          </cell>
          <cell r="AJ669">
            <v>0</v>
          </cell>
          <cell r="AL669" t="e">
            <v>#N/A</v>
          </cell>
          <cell r="AM669" t="e">
            <v>#N/A</v>
          </cell>
          <cell r="AN669" t="str">
            <v/>
          </cell>
          <cell r="AO669" t="str">
            <v>x</v>
          </cell>
        </row>
        <row r="670">
          <cell r="B670" t="str">
            <v>SHE2LRO125ACG</v>
          </cell>
          <cell r="C670" t="str">
            <v>Rondec Anodized Aluminum</v>
          </cell>
          <cell r="D670" t="str">
            <v>E2L/RO125ACG</v>
          </cell>
          <cell r="E670" t="str">
            <v>1/2"</v>
          </cell>
          <cell r="G670" t="str">
            <v>EA</v>
          </cell>
          <cell r="J670" t="str">
            <v>I</v>
          </cell>
          <cell r="K670">
            <v>0.08</v>
          </cell>
          <cell r="L670">
            <v>12.22</v>
          </cell>
          <cell r="M670">
            <v>0.55000000000000004</v>
          </cell>
          <cell r="N670">
            <v>5.4989999999999997</v>
          </cell>
          <cell r="O670">
            <v>1.0800000000000001E-2</v>
          </cell>
          <cell r="P670">
            <v>0</v>
          </cell>
          <cell r="Q670">
            <v>0</v>
          </cell>
          <cell r="R670">
            <v>5.5097999999999994</v>
          </cell>
          <cell r="S670">
            <v>1</v>
          </cell>
          <cell r="T670">
            <v>2.64</v>
          </cell>
          <cell r="U670">
            <v>14.55</v>
          </cell>
          <cell r="V670">
            <v>0</v>
          </cell>
          <cell r="X670">
            <v>14.55</v>
          </cell>
          <cell r="Y670">
            <v>0.31149015932521107</v>
          </cell>
          <cell r="Z670">
            <v>14.55</v>
          </cell>
          <cell r="AA670" t="str">
            <v/>
          </cell>
          <cell r="AB670" t="str">
            <v/>
          </cell>
          <cell r="AC670">
            <v>14.55</v>
          </cell>
          <cell r="AD670" t="str">
            <v>I</v>
          </cell>
          <cell r="AE670" t="e">
            <v>#N/A</v>
          </cell>
          <cell r="AF670" t="e">
            <v>#N/A</v>
          </cell>
          <cell r="AG670">
            <v>1</v>
          </cell>
          <cell r="AH670" t="e">
            <v>#N/A</v>
          </cell>
          <cell r="AI670">
            <v>0</v>
          </cell>
          <cell r="AJ670">
            <v>0</v>
          </cell>
          <cell r="AL670" t="e">
            <v>#N/A</v>
          </cell>
          <cell r="AM670" t="e">
            <v>#N/A</v>
          </cell>
          <cell r="AN670" t="str">
            <v/>
          </cell>
          <cell r="AO670" t="str">
            <v>x</v>
          </cell>
        </row>
        <row r="671">
          <cell r="B671" t="str">
            <v>SHI2LRO80ACG</v>
          </cell>
          <cell r="C671" t="str">
            <v>Rondec Anodized Aluminum</v>
          </cell>
          <cell r="D671" t="str">
            <v>I2L/RO80ACG</v>
          </cell>
          <cell r="E671" t="str">
            <v>5/16"</v>
          </cell>
          <cell r="G671" t="str">
            <v>EA</v>
          </cell>
          <cell r="J671" t="str">
            <v>I</v>
          </cell>
          <cell r="K671">
            <v>0.04</v>
          </cell>
          <cell r="L671">
            <v>12.22</v>
          </cell>
          <cell r="M671">
            <v>0.55000000000000004</v>
          </cell>
          <cell r="N671">
            <v>5.4989999999999997</v>
          </cell>
          <cell r="O671">
            <v>1.04E-2</v>
          </cell>
          <cell r="P671">
            <v>0</v>
          </cell>
          <cell r="Q671">
            <v>0</v>
          </cell>
          <cell r="R671">
            <v>5.5093999999999994</v>
          </cell>
          <cell r="S671">
            <v>1</v>
          </cell>
          <cell r="T671">
            <v>2.64</v>
          </cell>
          <cell r="U671">
            <v>14.54</v>
          </cell>
          <cell r="V671">
            <v>0.01</v>
          </cell>
          <cell r="X671">
            <v>14.55</v>
          </cell>
          <cell r="Y671">
            <v>0.31154014370509236</v>
          </cell>
          <cell r="Z671">
            <v>14.55</v>
          </cell>
          <cell r="AA671" t="str">
            <v/>
          </cell>
          <cell r="AB671" t="str">
            <v/>
          </cell>
          <cell r="AC671">
            <v>14.55</v>
          </cell>
          <cell r="AD671" t="str">
            <v>I</v>
          </cell>
          <cell r="AE671" t="e">
            <v>#N/A</v>
          </cell>
          <cell r="AF671" t="e">
            <v>#N/A</v>
          </cell>
          <cell r="AG671">
            <v>1</v>
          </cell>
          <cell r="AH671" t="e">
            <v>#N/A</v>
          </cell>
          <cell r="AI671">
            <v>0</v>
          </cell>
          <cell r="AJ671">
            <v>0</v>
          </cell>
          <cell r="AL671" t="e">
            <v>#N/A</v>
          </cell>
          <cell r="AM671" t="e">
            <v>#N/A</v>
          </cell>
          <cell r="AN671" t="str">
            <v/>
          </cell>
          <cell r="AO671" t="str">
            <v>x</v>
          </cell>
        </row>
        <row r="672">
          <cell r="B672" t="str">
            <v>SHI2LRO100ACG</v>
          </cell>
          <cell r="C672" t="str">
            <v>Rondec Anodized Aluminum</v>
          </cell>
          <cell r="D672" t="str">
            <v>I2L/RO100ACG</v>
          </cell>
          <cell r="E672" t="str">
            <v>3/8"</v>
          </cell>
          <cell r="G672" t="str">
            <v>EA</v>
          </cell>
          <cell r="J672" t="str">
            <v>I</v>
          </cell>
          <cell r="K672">
            <v>0.04</v>
          </cell>
          <cell r="L672">
            <v>12.22</v>
          </cell>
          <cell r="M672">
            <v>0.55000000000000004</v>
          </cell>
          <cell r="N672">
            <v>5.4989999999999997</v>
          </cell>
          <cell r="O672">
            <v>1.04E-2</v>
          </cell>
          <cell r="P672">
            <v>0</v>
          </cell>
          <cell r="Q672">
            <v>0</v>
          </cell>
          <cell r="R672">
            <v>5.5093999999999994</v>
          </cell>
          <cell r="S672">
            <v>1</v>
          </cell>
          <cell r="T672">
            <v>2.64</v>
          </cell>
          <cell r="U672">
            <v>14.54</v>
          </cell>
          <cell r="V672">
            <v>0.01</v>
          </cell>
          <cell r="X672">
            <v>14.55</v>
          </cell>
          <cell r="Y672">
            <v>0.31154014370509236</v>
          </cell>
          <cell r="Z672">
            <v>14.55</v>
          </cell>
          <cell r="AA672" t="str">
            <v/>
          </cell>
          <cell r="AB672" t="str">
            <v/>
          </cell>
          <cell r="AC672">
            <v>14.55</v>
          </cell>
          <cell r="AD672" t="str">
            <v>I</v>
          </cell>
          <cell r="AE672" t="e">
            <v>#N/A</v>
          </cell>
          <cell r="AF672" t="e">
            <v>#N/A</v>
          </cell>
          <cell r="AG672">
            <v>1</v>
          </cell>
          <cell r="AH672" t="e">
            <v>#N/A</v>
          </cell>
          <cell r="AI672">
            <v>0</v>
          </cell>
          <cell r="AJ672">
            <v>0</v>
          </cell>
          <cell r="AL672" t="e">
            <v>#N/A</v>
          </cell>
          <cell r="AM672" t="e">
            <v>#N/A</v>
          </cell>
          <cell r="AN672" t="str">
            <v/>
          </cell>
          <cell r="AO672" t="str">
            <v>x</v>
          </cell>
        </row>
        <row r="673">
          <cell r="B673" t="str">
            <v>SHI2LRO125ACG</v>
          </cell>
          <cell r="C673" t="str">
            <v>Rondec Anodized Aluminum</v>
          </cell>
          <cell r="D673" t="str">
            <v>I2L/RO125ACG</v>
          </cell>
          <cell r="E673" t="str">
            <v>1/2"</v>
          </cell>
          <cell r="G673" t="str">
            <v>EA</v>
          </cell>
          <cell r="J673" t="str">
            <v>I</v>
          </cell>
          <cell r="K673">
            <v>0.04</v>
          </cell>
          <cell r="L673">
            <v>12.22</v>
          </cell>
          <cell r="M673">
            <v>0.55000000000000004</v>
          </cell>
          <cell r="N673">
            <v>5.4989999999999997</v>
          </cell>
          <cell r="O673">
            <v>1.04E-2</v>
          </cell>
          <cell r="P673">
            <v>0</v>
          </cell>
          <cell r="Q673">
            <v>0</v>
          </cell>
          <cell r="R673">
            <v>5.5093999999999994</v>
          </cell>
          <cell r="S673">
            <v>1</v>
          </cell>
          <cell r="T673">
            <v>2.64</v>
          </cell>
          <cell r="U673">
            <v>14.54</v>
          </cell>
          <cell r="V673">
            <v>0.01</v>
          </cell>
          <cell r="X673">
            <v>14.55</v>
          </cell>
          <cell r="Y673">
            <v>0.31154014370509236</v>
          </cell>
          <cell r="Z673">
            <v>14.55</v>
          </cell>
          <cell r="AA673" t="str">
            <v/>
          </cell>
          <cell r="AB673" t="str">
            <v/>
          </cell>
          <cell r="AC673">
            <v>14.55</v>
          </cell>
          <cell r="AD673" t="str">
            <v>I</v>
          </cell>
          <cell r="AE673" t="e">
            <v>#N/A</v>
          </cell>
          <cell r="AF673" t="e">
            <v>#N/A</v>
          </cell>
          <cell r="AG673">
            <v>1</v>
          </cell>
          <cell r="AH673" t="e">
            <v>#N/A</v>
          </cell>
          <cell r="AI673">
            <v>0</v>
          </cell>
          <cell r="AJ673">
            <v>0</v>
          </cell>
          <cell r="AL673" t="e">
            <v>#N/A</v>
          </cell>
          <cell r="AM673" t="e">
            <v>#N/A</v>
          </cell>
          <cell r="AN673" t="str">
            <v/>
          </cell>
          <cell r="AO673" t="str">
            <v>x</v>
          </cell>
        </row>
        <row r="674">
          <cell r="B674" t="str">
            <v>SHRO60AKG,ATG</v>
          </cell>
          <cell r="C674" t="str">
            <v>Rondec Anodized Aluminum</v>
          </cell>
          <cell r="D674" t="str">
            <v xml:space="preserve">RO60--- </v>
          </cell>
          <cell r="E674" t="str">
            <v>1/4" x 8'</v>
          </cell>
          <cell r="G674" t="str">
            <v>EA</v>
          </cell>
          <cell r="J674" t="str">
            <v>I</v>
          </cell>
          <cell r="K674">
            <v>0.41</v>
          </cell>
          <cell r="L674">
            <v>18.61</v>
          </cell>
          <cell r="M674">
            <v>0.55000000000000004</v>
          </cell>
          <cell r="N674">
            <v>8.3744999999999994</v>
          </cell>
          <cell r="O674">
            <v>1.41E-2</v>
          </cell>
          <cell r="P674">
            <v>0</v>
          </cell>
          <cell r="Q674">
            <v>0</v>
          </cell>
          <cell r="R674">
            <v>8.3885999999999985</v>
          </cell>
          <cell r="S674">
            <v>1</v>
          </cell>
          <cell r="T674">
            <v>2.64</v>
          </cell>
          <cell r="U674">
            <v>22.15</v>
          </cell>
          <cell r="V674">
            <v>0</v>
          </cell>
          <cell r="X674">
            <v>22.15</v>
          </cell>
          <cell r="Y674">
            <v>0.3114221218961627</v>
          </cell>
          <cell r="Z674">
            <v>22.1</v>
          </cell>
          <cell r="AA674">
            <v>2E-3</v>
          </cell>
          <cell r="AB674" t="str">
            <v>YES</v>
          </cell>
          <cell r="AC674">
            <v>22.15</v>
          </cell>
          <cell r="AD674" t="str">
            <v>I</v>
          </cell>
          <cell r="AE674" t="e">
            <v>#N/A</v>
          </cell>
          <cell r="AF674" t="e">
            <v>#N/A</v>
          </cell>
          <cell r="AG674">
            <v>1</v>
          </cell>
          <cell r="AH674" t="e">
            <v>#N/A</v>
          </cell>
          <cell r="AI674">
            <v>0</v>
          </cell>
          <cell r="AJ674">
            <v>0</v>
          </cell>
          <cell r="AL674" t="e">
            <v>#N/A</v>
          </cell>
          <cell r="AM674" t="e">
            <v>#N/A</v>
          </cell>
          <cell r="AN674" t="str">
            <v/>
          </cell>
          <cell r="AO674" t="str">
            <v>x</v>
          </cell>
        </row>
        <row r="675">
          <cell r="B675" t="str">
            <v>SHRO80AKG,ATG</v>
          </cell>
          <cell r="C675" t="str">
            <v>Rondec Anodized Aluminum</v>
          </cell>
          <cell r="D675" t="str">
            <v xml:space="preserve">RO80--- </v>
          </cell>
          <cell r="E675" t="str">
            <v>5/16" x 8'</v>
          </cell>
          <cell r="G675" t="str">
            <v>EA</v>
          </cell>
          <cell r="J675" t="str">
            <v>I</v>
          </cell>
          <cell r="K675">
            <v>0.53</v>
          </cell>
          <cell r="L675">
            <v>19.62</v>
          </cell>
          <cell r="M675">
            <v>0.55000000000000004</v>
          </cell>
          <cell r="N675">
            <v>8.8289999999999988</v>
          </cell>
          <cell r="O675">
            <v>1.5300000000000001E-2</v>
          </cell>
          <cell r="P675">
            <v>0</v>
          </cell>
          <cell r="Q675">
            <v>0</v>
          </cell>
          <cell r="R675">
            <v>8.8442999999999987</v>
          </cell>
          <cell r="S675">
            <v>1</v>
          </cell>
          <cell r="T675">
            <v>2.64</v>
          </cell>
          <cell r="U675">
            <v>23.35</v>
          </cell>
          <cell r="V675">
            <v>0</v>
          </cell>
          <cell r="X675">
            <v>23.35</v>
          </cell>
          <cell r="Y675">
            <v>0.31132567646486292</v>
          </cell>
          <cell r="Z675">
            <v>23.3</v>
          </cell>
          <cell r="AA675">
            <v>2E-3</v>
          </cell>
          <cell r="AB675" t="str">
            <v>YES</v>
          </cell>
          <cell r="AC675">
            <v>23.35</v>
          </cell>
          <cell r="AD675" t="str">
            <v>I</v>
          </cell>
          <cell r="AE675" t="e">
            <v>#N/A</v>
          </cell>
          <cell r="AF675" t="e">
            <v>#N/A</v>
          </cell>
          <cell r="AG675">
            <v>1</v>
          </cell>
          <cell r="AH675" t="e">
            <v>#N/A</v>
          </cell>
          <cell r="AI675">
            <v>0</v>
          </cell>
          <cell r="AJ675">
            <v>0</v>
          </cell>
          <cell r="AL675" t="e">
            <v>#N/A</v>
          </cell>
          <cell r="AM675" t="e">
            <v>#N/A</v>
          </cell>
          <cell r="AN675" t="str">
            <v/>
          </cell>
          <cell r="AO675" t="str">
            <v>x</v>
          </cell>
        </row>
        <row r="676">
          <cell r="B676" t="str">
            <v>SHRO100AKG,ATG</v>
          </cell>
          <cell r="C676" t="str">
            <v>Rondec Anodized Aluminum</v>
          </cell>
          <cell r="D676" t="str">
            <v xml:space="preserve">RO100--- </v>
          </cell>
          <cell r="E676" t="str">
            <v>3/8" x 8'</v>
          </cell>
          <cell r="G676" t="str">
            <v>EA</v>
          </cell>
          <cell r="J676" t="str">
            <v>I</v>
          </cell>
          <cell r="K676">
            <v>0.56000000000000005</v>
          </cell>
          <cell r="L676">
            <v>23.24</v>
          </cell>
          <cell r="M676">
            <v>0.55000000000000004</v>
          </cell>
          <cell r="N676">
            <v>10.457999999999998</v>
          </cell>
          <cell r="O676">
            <v>1.5600000000000001E-2</v>
          </cell>
          <cell r="P676">
            <v>0</v>
          </cell>
          <cell r="Q676">
            <v>0</v>
          </cell>
          <cell r="R676">
            <v>10.473599999999998</v>
          </cell>
          <cell r="S676">
            <v>1</v>
          </cell>
          <cell r="T676">
            <v>2.64</v>
          </cell>
          <cell r="U676">
            <v>27.65</v>
          </cell>
          <cell r="V676">
            <v>0</v>
          </cell>
          <cell r="X676">
            <v>27.65</v>
          </cell>
          <cell r="Y676">
            <v>0.31128719381883951</v>
          </cell>
          <cell r="Z676">
            <v>27.6</v>
          </cell>
          <cell r="AA676">
            <v>2E-3</v>
          </cell>
          <cell r="AB676" t="str">
            <v>YES</v>
          </cell>
          <cell r="AC676">
            <v>27.65</v>
          </cell>
          <cell r="AD676" t="str">
            <v>I</v>
          </cell>
          <cell r="AE676" t="e">
            <v>#N/A</v>
          </cell>
          <cell r="AF676" t="e">
            <v>#N/A</v>
          </cell>
          <cell r="AG676">
            <v>1</v>
          </cell>
          <cell r="AH676" t="e">
            <v>#N/A</v>
          </cell>
          <cell r="AI676">
            <v>0</v>
          </cell>
          <cell r="AJ676">
            <v>0</v>
          </cell>
          <cell r="AL676" t="e">
            <v>#N/A</v>
          </cell>
          <cell r="AM676" t="e">
            <v>#N/A</v>
          </cell>
          <cell r="AN676" t="str">
            <v/>
          </cell>
          <cell r="AO676" t="str">
            <v>x</v>
          </cell>
        </row>
        <row r="677">
          <cell r="B677" t="str">
            <v>SHRO125AKG,ATG</v>
          </cell>
          <cell r="C677" t="str">
            <v>Rondec Anodized Aluminum</v>
          </cell>
          <cell r="D677" t="str">
            <v xml:space="preserve">RO125--- </v>
          </cell>
          <cell r="E677" t="str">
            <v>1/2" x 8'</v>
          </cell>
          <cell r="G677" t="str">
            <v>EA</v>
          </cell>
          <cell r="J677" t="str">
            <v>I</v>
          </cell>
          <cell r="K677">
            <v>0.68</v>
          </cell>
          <cell r="L677">
            <v>26.35</v>
          </cell>
          <cell r="M677">
            <v>0.55000000000000004</v>
          </cell>
          <cell r="N677">
            <v>11.8575</v>
          </cell>
          <cell r="O677">
            <v>1.6800000000000002E-2</v>
          </cell>
          <cell r="P677">
            <v>0</v>
          </cell>
          <cell r="Q677">
            <v>0</v>
          </cell>
          <cell r="R677">
            <v>11.8743</v>
          </cell>
          <cell r="S677">
            <v>1</v>
          </cell>
          <cell r="T677">
            <v>2.64</v>
          </cell>
          <cell r="U677">
            <v>31.35</v>
          </cell>
          <cell r="V677">
            <v>0</v>
          </cell>
          <cell r="X677">
            <v>31.35</v>
          </cell>
          <cell r="Y677">
            <v>0.31133536320139205</v>
          </cell>
          <cell r="Z677">
            <v>31.3</v>
          </cell>
          <cell r="AA677">
            <v>2E-3</v>
          </cell>
          <cell r="AB677" t="str">
            <v>YES</v>
          </cell>
          <cell r="AC677">
            <v>31.35</v>
          </cell>
          <cell r="AD677" t="str">
            <v>I</v>
          </cell>
          <cell r="AE677" t="e">
            <v>#N/A</v>
          </cell>
          <cell r="AF677" t="e">
            <v>#N/A</v>
          </cell>
          <cell r="AG677">
            <v>1</v>
          </cell>
          <cell r="AH677" t="e">
            <v>#N/A</v>
          </cell>
          <cell r="AI677">
            <v>0</v>
          </cell>
          <cell r="AJ677">
            <v>0</v>
          </cell>
          <cell r="AL677" t="e">
            <v>#N/A</v>
          </cell>
          <cell r="AM677" t="e">
            <v>#N/A</v>
          </cell>
          <cell r="AN677" t="str">
            <v/>
          </cell>
          <cell r="AO677" t="str">
            <v>x</v>
          </cell>
        </row>
        <row r="678">
          <cell r="B678" t="str">
            <v>SHEVRO60AKG,ATG</v>
          </cell>
          <cell r="C678" t="str">
            <v>Rondec Anodized Aluminum</v>
          </cell>
          <cell r="D678" t="str">
            <v xml:space="preserve">EV/RO60--- </v>
          </cell>
          <cell r="E678" t="str">
            <v>1/4"</v>
          </cell>
          <cell r="G678" t="str">
            <v>EA</v>
          </cell>
          <cell r="J678" t="str">
            <v>I</v>
          </cell>
          <cell r="K678">
            <v>0.01</v>
          </cell>
          <cell r="L678">
            <v>6.95</v>
          </cell>
          <cell r="M678">
            <v>0.55000000000000004</v>
          </cell>
          <cell r="N678">
            <v>3.1274999999999999</v>
          </cell>
          <cell r="O678">
            <v>1.01E-2</v>
          </cell>
          <cell r="P678">
            <v>0</v>
          </cell>
          <cell r="Q678">
            <v>0</v>
          </cell>
          <cell r="R678">
            <v>3.1375999999999999</v>
          </cell>
          <cell r="S678">
            <v>1</v>
          </cell>
          <cell r="T678">
            <v>2.64</v>
          </cell>
          <cell r="U678">
            <v>8.2799999999999994</v>
          </cell>
          <cell r="V678">
            <v>2.0000000000003126E-2</v>
          </cell>
          <cell r="X678">
            <v>8.3000000000000007</v>
          </cell>
          <cell r="Y678">
            <v>0.31268346111719614</v>
          </cell>
          <cell r="Z678">
            <v>8.25</v>
          </cell>
          <cell r="AA678">
            <v>6.0000000000000001E-3</v>
          </cell>
          <cell r="AB678" t="str">
            <v>YES</v>
          </cell>
          <cell r="AC678">
            <v>8.3000000000000007</v>
          </cell>
          <cell r="AD678" t="str">
            <v>I</v>
          </cell>
          <cell r="AE678" t="e">
            <v>#N/A</v>
          </cell>
          <cell r="AF678" t="e">
            <v>#N/A</v>
          </cell>
          <cell r="AG678">
            <v>1</v>
          </cell>
          <cell r="AH678" t="e">
            <v>#N/A</v>
          </cell>
          <cell r="AI678">
            <v>0</v>
          </cell>
          <cell r="AJ678">
            <v>0</v>
          </cell>
          <cell r="AL678" t="e">
            <v>#N/A</v>
          </cell>
          <cell r="AM678" t="e">
            <v>#N/A</v>
          </cell>
          <cell r="AN678" t="str">
            <v/>
          </cell>
          <cell r="AO678" t="str">
            <v>x</v>
          </cell>
        </row>
        <row r="679">
          <cell r="B679" t="str">
            <v>SHEVRO80AKG,ATG</v>
          </cell>
          <cell r="C679" t="str">
            <v>Rondec Anodized Aluminum</v>
          </cell>
          <cell r="D679" t="str">
            <v xml:space="preserve">EV/RO80--- </v>
          </cell>
          <cell r="E679" t="str">
            <v>5/16"</v>
          </cell>
          <cell r="G679" t="str">
            <v>EA</v>
          </cell>
          <cell r="J679" t="str">
            <v>I</v>
          </cell>
          <cell r="K679">
            <v>0.01</v>
          </cell>
          <cell r="L679">
            <v>6.95</v>
          </cell>
          <cell r="M679">
            <v>0.55000000000000004</v>
          </cell>
          <cell r="N679">
            <v>3.1274999999999999</v>
          </cell>
          <cell r="O679">
            <v>1.01E-2</v>
          </cell>
          <cell r="P679">
            <v>0</v>
          </cell>
          <cell r="Q679">
            <v>0</v>
          </cell>
          <cell r="R679">
            <v>3.1375999999999999</v>
          </cell>
          <cell r="S679">
            <v>1</v>
          </cell>
          <cell r="T679">
            <v>2.64</v>
          </cell>
          <cell r="U679">
            <v>8.2799999999999994</v>
          </cell>
          <cell r="V679">
            <v>2.0000000000003126E-2</v>
          </cell>
          <cell r="X679">
            <v>8.3000000000000007</v>
          </cell>
          <cell r="Y679">
            <v>0.31268346111719614</v>
          </cell>
          <cell r="Z679">
            <v>8.25</v>
          </cell>
          <cell r="AA679">
            <v>6.0000000000000001E-3</v>
          </cell>
          <cell r="AB679" t="str">
            <v>YES</v>
          </cell>
          <cell r="AC679">
            <v>8.3000000000000007</v>
          </cell>
          <cell r="AD679" t="str">
            <v>I</v>
          </cell>
          <cell r="AE679" t="e">
            <v>#N/A</v>
          </cell>
          <cell r="AF679" t="e">
            <v>#N/A</v>
          </cell>
          <cell r="AG679">
            <v>1</v>
          </cell>
          <cell r="AH679" t="e">
            <v>#N/A</v>
          </cell>
          <cell r="AI679">
            <v>0</v>
          </cell>
          <cell r="AJ679">
            <v>0</v>
          </cell>
          <cell r="AL679" t="e">
            <v>#N/A</v>
          </cell>
          <cell r="AM679" t="e">
            <v>#N/A</v>
          </cell>
          <cell r="AN679" t="str">
            <v/>
          </cell>
          <cell r="AO679" t="str">
            <v>x</v>
          </cell>
        </row>
        <row r="680">
          <cell r="B680" t="str">
            <v>SHEVRO100AKG,ATG</v>
          </cell>
          <cell r="C680" t="str">
            <v>Rondec Anodized Aluminum</v>
          </cell>
          <cell r="D680" t="str">
            <v xml:space="preserve">EV/RO100--- </v>
          </cell>
          <cell r="E680" t="str">
            <v>3/8"</v>
          </cell>
          <cell r="G680" t="str">
            <v>EA</v>
          </cell>
          <cell r="J680" t="str">
            <v>I</v>
          </cell>
          <cell r="K680">
            <v>0.01</v>
          </cell>
          <cell r="L680">
            <v>6.95</v>
          </cell>
          <cell r="M680">
            <v>0.55000000000000004</v>
          </cell>
          <cell r="N680">
            <v>3.1274999999999999</v>
          </cell>
          <cell r="O680">
            <v>1.01E-2</v>
          </cell>
          <cell r="P680">
            <v>0</v>
          </cell>
          <cell r="Q680">
            <v>0</v>
          </cell>
          <cell r="R680">
            <v>3.1375999999999999</v>
          </cell>
          <cell r="S680">
            <v>1</v>
          </cell>
          <cell r="T680">
            <v>2.64</v>
          </cell>
          <cell r="U680">
            <v>8.2799999999999994</v>
          </cell>
          <cell r="V680">
            <v>2.0000000000003126E-2</v>
          </cell>
          <cell r="X680">
            <v>8.3000000000000007</v>
          </cell>
          <cell r="Y680">
            <v>0.31268346111719614</v>
          </cell>
          <cell r="Z680">
            <v>8.25</v>
          </cell>
          <cell r="AA680">
            <v>6.0000000000000001E-3</v>
          </cell>
          <cell r="AB680" t="str">
            <v>YES</v>
          </cell>
          <cell r="AC680">
            <v>8.3000000000000007</v>
          </cell>
          <cell r="AD680" t="str">
            <v>I</v>
          </cell>
          <cell r="AE680" t="e">
            <v>#N/A</v>
          </cell>
          <cell r="AF680" t="e">
            <v>#N/A</v>
          </cell>
          <cell r="AG680">
            <v>1</v>
          </cell>
          <cell r="AH680" t="e">
            <v>#N/A</v>
          </cell>
          <cell r="AI680">
            <v>0</v>
          </cell>
          <cell r="AJ680">
            <v>0</v>
          </cell>
          <cell r="AL680" t="e">
            <v>#N/A</v>
          </cell>
          <cell r="AM680" t="e">
            <v>#N/A</v>
          </cell>
          <cell r="AN680" t="str">
            <v/>
          </cell>
          <cell r="AO680" t="str">
            <v>x</v>
          </cell>
        </row>
        <row r="681">
          <cell r="B681" t="str">
            <v>SHEVRO125AKG,ATG</v>
          </cell>
          <cell r="C681" t="str">
            <v>Rondec Anodized Aluminum</v>
          </cell>
          <cell r="D681" t="str">
            <v xml:space="preserve">EV/RO125--- </v>
          </cell>
          <cell r="E681" t="str">
            <v>1/2"</v>
          </cell>
          <cell r="G681" t="str">
            <v>EA</v>
          </cell>
          <cell r="J681" t="str">
            <v>I</v>
          </cell>
          <cell r="K681">
            <v>0.02</v>
          </cell>
          <cell r="L681">
            <v>6.95</v>
          </cell>
          <cell r="M681">
            <v>0.55000000000000004</v>
          </cell>
          <cell r="N681">
            <v>3.1274999999999999</v>
          </cell>
          <cell r="O681">
            <v>1.0200000000000001E-2</v>
          </cell>
          <cell r="P681">
            <v>0</v>
          </cell>
          <cell r="Q681">
            <v>0</v>
          </cell>
          <cell r="R681">
            <v>3.1377000000000002</v>
          </cell>
          <cell r="S681">
            <v>1</v>
          </cell>
          <cell r="T681">
            <v>2.64</v>
          </cell>
          <cell r="U681">
            <v>8.2799999999999994</v>
          </cell>
          <cell r="V681">
            <v>2.0000000000003126E-2</v>
          </cell>
          <cell r="X681">
            <v>8.3000000000000007</v>
          </cell>
          <cell r="Y681">
            <v>0.31266155531215772</v>
          </cell>
          <cell r="Z681">
            <v>8.25</v>
          </cell>
          <cell r="AA681">
            <v>6.0000000000000001E-3</v>
          </cell>
          <cell r="AB681" t="str">
            <v>YES</v>
          </cell>
          <cell r="AC681">
            <v>8.3000000000000007</v>
          </cell>
          <cell r="AD681" t="str">
            <v>I</v>
          </cell>
          <cell r="AE681" t="e">
            <v>#N/A</v>
          </cell>
          <cell r="AF681" t="e">
            <v>#N/A</v>
          </cell>
          <cell r="AG681">
            <v>1</v>
          </cell>
          <cell r="AH681" t="e">
            <v>#N/A</v>
          </cell>
          <cell r="AI681">
            <v>0</v>
          </cell>
          <cell r="AJ681">
            <v>0</v>
          </cell>
          <cell r="AL681" t="e">
            <v>#N/A</v>
          </cell>
          <cell r="AM681" t="e">
            <v>#N/A</v>
          </cell>
          <cell r="AN681" t="str">
            <v/>
          </cell>
          <cell r="AO681" t="str">
            <v>x</v>
          </cell>
        </row>
        <row r="682">
          <cell r="B682" t="str">
            <v>SHIVRO60AKG,ATG</v>
          </cell>
          <cell r="C682" t="str">
            <v>Rondec Anodized Aluminum</v>
          </cell>
          <cell r="D682" t="str">
            <v xml:space="preserve">IV/RO60--- </v>
          </cell>
          <cell r="E682" t="str">
            <v>1/4"</v>
          </cell>
          <cell r="G682" t="str">
            <v>EA</v>
          </cell>
          <cell r="J682" t="str">
            <v>I</v>
          </cell>
          <cell r="K682">
            <v>0.01</v>
          </cell>
          <cell r="L682">
            <v>6.95</v>
          </cell>
          <cell r="M682">
            <v>0.55000000000000004</v>
          </cell>
          <cell r="N682">
            <v>3.1274999999999999</v>
          </cell>
          <cell r="O682">
            <v>1.01E-2</v>
          </cell>
          <cell r="P682">
            <v>0</v>
          </cell>
          <cell r="Q682">
            <v>0</v>
          </cell>
          <cell r="R682">
            <v>3.1375999999999999</v>
          </cell>
          <cell r="S682">
            <v>1</v>
          </cell>
          <cell r="T682">
            <v>2.64</v>
          </cell>
          <cell r="U682">
            <v>8.2799999999999994</v>
          </cell>
          <cell r="V682">
            <v>2.0000000000003126E-2</v>
          </cell>
          <cell r="X682">
            <v>8.3000000000000007</v>
          </cell>
          <cell r="Y682">
            <v>0.31268346111719614</v>
          </cell>
          <cell r="Z682">
            <v>8.25</v>
          </cell>
          <cell r="AA682">
            <v>6.0000000000000001E-3</v>
          </cell>
          <cell r="AB682" t="str">
            <v>YES</v>
          </cell>
          <cell r="AC682">
            <v>8.3000000000000007</v>
          </cell>
          <cell r="AD682" t="str">
            <v>I</v>
          </cell>
          <cell r="AE682" t="e">
            <v>#N/A</v>
          </cell>
          <cell r="AF682" t="e">
            <v>#N/A</v>
          </cell>
          <cell r="AG682">
            <v>1</v>
          </cell>
          <cell r="AH682" t="e">
            <v>#N/A</v>
          </cell>
          <cell r="AI682">
            <v>0</v>
          </cell>
          <cell r="AJ682">
            <v>0</v>
          </cell>
          <cell r="AL682" t="e">
            <v>#N/A</v>
          </cell>
          <cell r="AM682" t="e">
            <v>#N/A</v>
          </cell>
          <cell r="AN682" t="str">
            <v/>
          </cell>
          <cell r="AO682" t="str">
            <v>x</v>
          </cell>
        </row>
        <row r="683">
          <cell r="B683" t="str">
            <v>SHIVRO80AKG,ATG</v>
          </cell>
          <cell r="C683" t="str">
            <v>Rondec Anodized Aluminum</v>
          </cell>
          <cell r="D683" t="str">
            <v xml:space="preserve">IV/RO80--- </v>
          </cell>
          <cell r="E683" t="str">
            <v>5/16"</v>
          </cell>
          <cell r="G683" t="str">
            <v>EA</v>
          </cell>
          <cell r="J683" t="str">
            <v>I</v>
          </cell>
          <cell r="K683">
            <v>0.01</v>
          </cell>
          <cell r="L683">
            <v>6.95</v>
          </cell>
          <cell r="M683">
            <v>0.55000000000000004</v>
          </cell>
          <cell r="N683">
            <v>3.1274999999999999</v>
          </cell>
          <cell r="O683">
            <v>1.01E-2</v>
          </cell>
          <cell r="P683">
            <v>0</v>
          </cell>
          <cell r="Q683">
            <v>0</v>
          </cell>
          <cell r="R683">
            <v>3.1375999999999999</v>
          </cell>
          <cell r="S683">
            <v>1</v>
          </cell>
          <cell r="T683">
            <v>2.64</v>
          </cell>
          <cell r="U683">
            <v>8.2799999999999994</v>
          </cell>
          <cell r="V683">
            <v>2.0000000000003126E-2</v>
          </cell>
          <cell r="X683">
            <v>8.3000000000000007</v>
          </cell>
          <cell r="Y683">
            <v>0.31268346111719614</v>
          </cell>
          <cell r="Z683">
            <v>8.25</v>
          </cell>
          <cell r="AA683">
            <v>6.0000000000000001E-3</v>
          </cell>
          <cell r="AB683" t="str">
            <v>YES</v>
          </cell>
          <cell r="AC683">
            <v>8.3000000000000007</v>
          </cell>
          <cell r="AD683" t="str">
            <v>I</v>
          </cell>
          <cell r="AE683" t="e">
            <v>#N/A</v>
          </cell>
          <cell r="AF683" t="e">
            <v>#N/A</v>
          </cell>
          <cell r="AG683">
            <v>1</v>
          </cell>
          <cell r="AH683" t="e">
            <v>#N/A</v>
          </cell>
          <cell r="AI683">
            <v>0</v>
          </cell>
          <cell r="AJ683">
            <v>0</v>
          </cell>
          <cell r="AL683" t="e">
            <v>#N/A</v>
          </cell>
          <cell r="AM683" t="e">
            <v>#N/A</v>
          </cell>
          <cell r="AN683" t="str">
            <v/>
          </cell>
          <cell r="AO683" t="str">
            <v>x</v>
          </cell>
        </row>
        <row r="684">
          <cell r="B684" t="str">
            <v>SHIVRO100AKG,ATG</v>
          </cell>
          <cell r="C684" t="str">
            <v>Rondec Anodized Aluminum</v>
          </cell>
          <cell r="D684" t="str">
            <v xml:space="preserve">IV/RO100--- </v>
          </cell>
          <cell r="E684" t="str">
            <v>3/8"</v>
          </cell>
          <cell r="G684" t="str">
            <v>EA</v>
          </cell>
          <cell r="J684" t="str">
            <v>I</v>
          </cell>
          <cell r="K684">
            <v>0.01</v>
          </cell>
          <cell r="L684">
            <v>6.95</v>
          </cell>
          <cell r="M684">
            <v>0.55000000000000004</v>
          </cell>
          <cell r="N684">
            <v>3.1274999999999999</v>
          </cell>
          <cell r="O684">
            <v>1.01E-2</v>
          </cell>
          <cell r="P684">
            <v>0</v>
          </cell>
          <cell r="Q684">
            <v>0</v>
          </cell>
          <cell r="R684">
            <v>3.1375999999999999</v>
          </cell>
          <cell r="S684">
            <v>1</v>
          </cell>
          <cell r="T684">
            <v>2.64</v>
          </cell>
          <cell r="U684">
            <v>8.2799999999999994</v>
          </cell>
          <cell r="V684">
            <v>2.0000000000003126E-2</v>
          </cell>
          <cell r="X684">
            <v>8.3000000000000007</v>
          </cell>
          <cell r="Y684">
            <v>0.31268346111719614</v>
          </cell>
          <cell r="Z684">
            <v>8.25</v>
          </cell>
          <cell r="AA684">
            <v>6.0000000000000001E-3</v>
          </cell>
          <cell r="AB684" t="str">
            <v>YES</v>
          </cell>
          <cell r="AC684">
            <v>8.3000000000000007</v>
          </cell>
          <cell r="AD684" t="str">
            <v>I</v>
          </cell>
          <cell r="AE684" t="e">
            <v>#N/A</v>
          </cell>
          <cell r="AF684" t="e">
            <v>#N/A</v>
          </cell>
          <cell r="AG684">
            <v>1</v>
          </cell>
          <cell r="AH684" t="e">
            <v>#N/A</v>
          </cell>
          <cell r="AI684">
            <v>0</v>
          </cell>
          <cell r="AJ684">
            <v>0</v>
          </cell>
          <cell r="AL684" t="e">
            <v>#N/A</v>
          </cell>
          <cell r="AM684" t="e">
            <v>#N/A</v>
          </cell>
          <cell r="AN684" t="str">
            <v/>
          </cell>
          <cell r="AO684" t="str">
            <v>x</v>
          </cell>
        </row>
        <row r="685">
          <cell r="B685" t="str">
            <v>SHIVRO125AKG,ATG</v>
          </cell>
          <cell r="C685" t="str">
            <v>Rondec Anodized Aluminum</v>
          </cell>
          <cell r="D685" t="str">
            <v xml:space="preserve">IV/RO125--- </v>
          </cell>
          <cell r="E685" t="str">
            <v>1/2"</v>
          </cell>
          <cell r="G685" t="str">
            <v>EA</v>
          </cell>
          <cell r="J685" t="str">
            <v>I</v>
          </cell>
          <cell r="K685">
            <v>0.03</v>
          </cell>
          <cell r="L685">
            <v>6.95</v>
          </cell>
          <cell r="M685">
            <v>0.55000000000000004</v>
          </cell>
          <cell r="N685">
            <v>3.1274999999999999</v>
          </cell>
          <cell r="O685">
            <v>1.03E-2</v>
          </cell>
          <cell r="P685">
            <v>0</v>
          </cell>
          <cell r="Q685">
            <v>0</v>
          </cell>
          <cell r="R685">
            <v>3.1377999999999999</v>
          </cell>
          <cell r="S685">
            <v>1</v>
          </cell>
          <cell r="T685">
            <v>2.64</v>
          </cell>
          <cell r="U685">
            <v>8.2799999999999994</v>
          </cell>
          <cell r="V685">
            <v>2.0000000000003126E-2</v>
          </cell>
          <cell r="X685">
            <v>8.3000000000000007</v>
          </cell>
          <cell r="Y685">
            <v>0.31263964950711948</v>
          </cell>
          <cell r="Z685">
            <v>8.25</v>
          </cell>
          <cell r="AA685">
            <v>6.0000000000000001E-3</v>
          </cell>
          <cell r="AB685" t="str">
            <v>YES</v>
          </cell>
          <cell r="AC685">
            <v>8.3000000000000007</v>
          </cell>
          <cell r="AD685" t="str">
            <v>I</v>
          </cell>
          <cell r="AE685" t="e">
            <v>#N/A</v>
          </cell>
          <cell r="AF685" t="e">
            <v>#N/A</v>
          </cell>
          <cell r="AG685">
            <v>1</v>
          </cell>
          <cell r="AH685" t="e">
            <v>#N/A</v>
          </cell>
          <cell r="AI685">
            <v>0</v>
          </cell>
          <cell r="AJ685">
            <v>0</v>
          </cell>
          <cell r="AL685" t="e">
            <v>#N/A</v>
          </cell>
          <cell r="AM685" t="e">
            <v>#N/A</v>
          </cell>
          <cell r="AN685" t="str">
            <v/>
          </cell>
          <cell r="AO685" t="str">
            <v>x</v>
          </cell>
        </row>
        <row r="686">
          <cell r="B686" t="str">
            <v>SHE2LRO80AKG,ATG</v>
          </cell>
          <cell r="C686" t="str">
            <v>Rondec Anodized Aluminum</v>
          </cell>
          <cell r="D686" t="str">
            <v xml:space="preserve">E2L/RO80--- </v>
          </cell>
          <cell r="E686" t="str">
            <v>5/16"</v>
          </cell>
          <cell r="G686" t="str">
            <v>EA</v>
          </cell>
          <cell r="J686" t="str">
            <v>I</v>
          </cell>
          <cell r="K686">
            <v>0.08</v>
          </cell>
          <cell r="L686">
            <v>12.83</v>
          </cell>
          <cell r="M686">
            <v>0.55000000000000004</v>
          </cell>
          <cell r="N686">
            <v>5.7734999999999994</v>
          </cell>
          <cell r="O686">
            <v>1.0800000000000001E-2</v>
          </cell>
          <cell r="P686">
            <v>0</v>
          </cell>
          <cell r="Q686">
            <v>0</v>
          </cell>
          <cell r="R686">
            <v>5.7842999999999991</v>
          </cell>
          <cell r="S686">
            <v>1</v>
          </cell>
          <cell r="T686">
            <v>2.64</v>
          </cell>
          <cell r="U686">
            <v>15.27</v>
          </cell>
          <cell r="V686">
            <v>3.0000000000001137E-2</v>
          </cell>
          <cell r="X686">
            <v>15.3</v>
          </cell>
          <cell r="Y686">
            <v>0.31262032085561514</v>
          </cell>
          <cell r="Z686">
            <v>15.25</v>
          </cell>
          <cell r="AA686">
            <v>3.0000000000000001E-3</v>
          </cell>
          <cell r="AB686" t="str">
            <v>YES</v>
          </cell>
          <cell r="AC686">
            <v>15.3</v>
          </cell>
          <cell r="AD686" t="str">
            <v>I</v>
          </cell>
          <cell r="AE686" t="e">
            <v>#N/A</v>
          </cell>
          <cell r="AF686" t="e">
            <v>#N/A</v>
          </cell>
          <cell r="AG686">
            <v>1</v>
          </cell>
          <cell r="AH686" t="e">
            <v>#N/A</v>
          </cell>
          <cell r="AI686">
            <v>0</v>
          </cell>
          <cell r="AJ686">
            <v>0</v>
          </cell>
          <cell r="AL686" t="e">
            <v>#N/A</v>
          </cell>
          <cell r="AM686" t="e">
            <v>#N/A</v>
          </cell>
          <cell r="AN686" t="str">
            <v/>
          </cell>
          <cell r="AO686" t="str">
            <v>x</v>
          </cell>
        </row>
        <row r="687">
          <cell r="B687" t="str">
            <v>SHE2LRO100AKG,ATG</v>
          </cell>
          <cell r="C687" t="str">
            <v>Rondec Anodized Aluminum</v>
          </cell>
          <cell r="D687" t="str">
            <v xml:space="preserve">E2L/RO100--- </v>
          </cell>
          <cell r="E687" t="str">
            <v>3/8"</v>
          </cell>
          <cell r="G687" t="str">
            <v>EA</v>
          </cell>
          <cell r="J687" t="str">
            <v>I</v>
          </cell>
          <cell r="K687">
            <v>0.08</v>
          </cell>
          <cell r="L687">
            <v>12.83</v>
          </cell>
          <cell r="M687">
            <v>0.55000000000000004</v>
          </cell>
          <cell r="N687">
            <v>5.7734999999999994</v>
          </cell>
          <cell r="O687">
            <v>1.0800000000000001E-2</v>
          </cell>
          <cell r="P687">
            <v>0</v>
          </cell>
          <cell r="Q687">
            <v>0</v>
          </cell>
          <cell r="R687">
            <v>5.7842999999999991</v>
          </cell>
          <cell r="S687">
            <v>1</v>
          </cell>
          <cell r="T687">
            <v>2.64</v>
          </cell>
          <cell r="U687">
            <v>15.27</v>
          </cell>
          <cell r="V687">
            <v>3.0000000000001137E-2</v>
          </cell>
          <cell r="X687">
            <v>15.3</v>
          </cell>
          <cell r="Y687">
            <v>0.31262032085561514</v>
          </cell>
          <cell r="Z687">
            <v>15.25</v>
          </cell>
          <cell r="AA687">
            <v>3.0000000000000001E-3</v>
          </cell>
          <cell r="AB687" t="str">
            <v>YES</v>
          </cell>
          <cell r="AC687">
            <v>15.3</v>
          </cell>
          <cell r="AD687" t="str">
            <v>I</v>
          </cell>
          <cell r="AE687" t="e">
            <v>#N/A</v>
          </cell>
          <cell r="AF687" t="e">
            <v>#N/A</v>
          </cell>
          <cell r="AG687">
            <v>1</v>
          </cell>
          <cell r="AH687" t="e">
            <v>#N/A</v>
          </cell>
          <cell r="AI687">
            <v>0</v>
          </cell>
          <cell r="AJ687">
            <v>0</v>
          </cell>
          <cell r="AL687" t="e">
            <v>#N/A</v>
          </cell>
          <cell r="AM687" t="e">
            <v>#N/A</v>
          </cell>
          <cell r="AN687" t="str">
            <v/>
          </cell>
          <cell r="AO687" t="str">
            <v>x</v>
          </cell>
        </row>
        <row r="688">
          <cell r="B688" t="str">
            <v>SHE2LRO125AKG,ATG</v>
          </cell>
          <cell r="C688" t="str">
            <v>Rondec Anodized Aluminum</v>
          </cell>
          <cell r="D688" t="str">
            <v xml:space="preserve">E2L/RO125--- </v>
          </cell>
          <cell r="E688" t="str">
            <v>1/2"</v>
          </cell>
          <cell r="G688" t="str">
            <v>EA</v>
          </cell>
          <cell r="J688" t="str">
            <v>I</v>
          </cell>
          <cell r="K688">
            <v>0.08</v>
          </cell>
          <cell r="L688">
            <v>12.83</v>
          </cell>
          <cell r="M688">
            <v>0.55000000000000004</v>
          </cell>
          <cell r="N688">
            <v>5.7734999999999994</v>
          </cell>
          <cell r="O688">
            <v>1.0800000000000001E-2</v>
          </cell>
          <cell r="P688">
            <v>0</v>
          </cell>
          <cell r="Q688">
            <v>0</v>
          </cell>
          <cell r="R688">
            <v>5.7842999999999991</v>
          </cell>
          <cell r="S688">
            <v>1</v>
          </cell>
          <cell r="T688">
            <v>2.64</v>
          </cell>
          <cell r="U688">
            <v>15.27</v>
          </cell>
          <cell r="V688">
            <v>3.0000000000001137E-2</v>
          </cell>
          <cell r="X688">
            <v>15.3</v>
          </cell>
          <cell r="Y688">
            <v>0.31262032085561514</v>
          </cell>
          <cell r="Z688">
            <v>15.25</v>
          </cell>
          <cell r="AA688">
            <v>3.0000000000000001E-3</v>
          </cell>
          <cell r="AB688" t="str">
            <v>YES</v>
          </cell>
          <cell r="AC688">
            <v>15.3</v>
          </cell>
          <cell r="AD688" t="str">
            <v>I</v>
          </cell>
          <cell r="AE688" t="e">
            <v>#N/A</v>
          </cell>
          <cell r="AF688" t="e">
            <v>#N/A</v>
          </cell>
          <cell r="AG688">
            <v>1</v>
          </cell>
          <cell r="AH688" t="e">
            <v>#N/A</v>
          </cell>
          <cell r="AI688">
            <v>0</v>
          </cell>
          <cell r="AJ688">
            <v>0</v>
          </cell>
          <cell r="AL688" t="e">
            <v>#N/A</v>
          </cell>
          <cell r="AM688" t="e">
            <v>#N/A</v>
          </cell>
          <cell r="AN688" t="str">
            <v/>
          </cell>
          <cell r="AO688" t="str">
            <v>x</v>
          </cell>
        </row>
        <row r="689">
          <cell r="B689" t="str">
            <v>SHI2LRO80AKG,ATG</v>
          </cell>
          <cell r="C689" t="str">
            <v>Rondec Anodized Aluminum</v>
          </cell>
          <cell r="D689" t="str">
            <v xml:space="preserve">I2L/RO80--- </v>
          </cell>
          <cell r="E689" t="str">
            <v>5/16"</v>
          </cell>
          <cell r="G689" t="str">
            <v>EA</v>
          </cell>
          <cell r="J689" t="str">
            <v>I</v>
          </cell>
          <cell r="K689">
            <v>0.04</v>
          </cell>
          <cell r="L689">
            <v>12.83</v>
          </cell>
          <cell r="M689">
            <v>0.55000000000000004</v>
          </cell>
          <cell r="N689">
            <v>5.7734999999999994</v>
          </cell>
          <cell r="O689">
            <v>1.04E-2</v>
          </cell>
          <cell r="P689">
            <v>0</v>
          </cell>
          <cell r="Q689">
            <v>0</v>
          </cell>
          <cell r="R689">
            <v>5.7838999999999992</v>
          </cell>
          <cell r="S689">
            <v>1</v>
          </cell>
          <cell r="T689">
            <v>2.64</v>
          </cell>
          <cell r="U689">
            <v>15.27</v>
          </cell>
          <cell r="V689">
            <v>3.0000000000001137E-2</v>
          </cell>
          <cell r="X689">
            <v>15.3</v>
          </cell>
          <cell r="Y689">
            <v>0.31266785502079636</v>
          </cell>
          <cell r="Z689">
            <v>15.25</v>
          </cell>
          <cell r="AA689">
            <v>3.0000000000000001E-3</v>
          </cell>
          <cell r="AB689" t="str">
            <v>YES</v>
          </cell>
          <cell r="AC689">
            <v>15.3</v>
          </cell>
          <cell r="AD689" t="str">
            <v>I</v>
          </cell>
          <cell r="AE689" t="e">
            <v>#N/A</v>
          </cell>
          <cell r="AF689" t="e">
            <v>#N/A</v>
          </cell>
          <cell r="AG689">
            <v>1</v>
          </cell>
          <cell r="AH689" t="e">
            <v>#N/A</v>
          </cell>
          <cell r="AI689">
            <v>0</v>
          </cell>
          <cell r="AJ689">
            <v>0</v>
          </cell>
          <cell r="AL689" t="e">
            <v>#N/A</v>
          </cell>
          <cell r="AM689" t="e">
            <v>#N/A</v>
          </cell>
          <cell r="AN689" t="str">
            <v/>
          </cell>
          <cell r="AO689" t="str">
            <v>x</v>
          </cell>
        </row>
        <row r="690">
          <cell r="B690" t="str">
            <v>SHI2LRO100AKG,ATG</v>
          </cell>
          <cell r="C690" t="str">
            <v>Rondec Anodized Aluminum</v>
          </cell>
          <cell r="D690" t="str">
            <v xml:space="preserve">I2L/RO100--- </v>
          </cell>
          <cell r="E690" t="str">
            <v>3/8"</v>
          </cell>
          <cell r="G690" t="str">
            <v>EA</v>
          </cell>
          <cell r="J690" t="str">
            <v>I</v>
          </cell>
          <cell r="K690">
            <v>0.04</v>
          </cell>
          <cell r="L690">
            <v>12.83</v>
          </cell>
          <cell r="M690">
            <v>0.55000000000000004</v>
          </cell>
          <cell r="N690">
            <v>5.7734999999999994</v>
          </cell>
          <cell r="O690">
            <v>1.04E-2</v>
          </cell>
          <cell r="P690">
            <v>0</v>
          </cell>
          <cell r="Q690">
            <v>0</v>
          </cell>
          <cell r="R690">
            <v>5.7838999999999992</v>
          </cell>
          <cell r="S690">
            <v>1</v>
          </cell>
          <cell r="T690">
            <v>2.64</v>
          </cell>
          <cell r="U690">
            <v>15.27</v>
          </cell>
          <cell r="V690">
            <v>3.0000000000001137E-2</v>
          </cell>
          <cell r="X690">
            <v>15.3</v>
          </cell>
          <cell r="Y690">
            <v>0.31266785502079636</v>
          </cell>
          <cell r="Z690">
            <v>15.25</v>
          </cell>
          <cell r="AA690">
            <v>3.0000000000000001E-3</v>
          </cell>
          <cell r="AB690" t="str">
            <v>YES</v>
          </cell>
          <cell r="AC690">
            <v>15.3</v>
          </cell>
          <cell r="AD690" t="str">
            <v>I</v>
          </cell>
          <cell r="AE690" t="e">
            <v>#N/A</v>
          </cell>
          <cell r="AF690" t="e">
            <v>#N/A</v>
          </cell>
          <cell r="AG690">
            <v>1</v>
          </cell>
          <cell r="AH690" t="e">
            <v>#N/A</v>
          </cell>
          <cell r="AI690">
            <v>0</v>
          </cell>
          <cell r="AJ690">
            <v>0</v>
          </cell>
          <cell r="AL690" t="e">
            <v>#N/A</v>
          </cell>
          <cell r="AM690" t="e">
            <v>#N/A</v>
          </cell>
          <cell r="AN690" t="str">
            <v/>
          </cell>
          <cell r="AO690" t="str">
            <v>x</v>
          </cell>
        </row>
        <row r="691">
          <cell r="B691" t="str">
            <v>SHI2LRO125AKG,ATG</v>
          </cell>
          <cell r="C691" t="str">
            <v>Rondec Anodized Aluminum</v>
          </cell>
          <cell r="D691" t="str">
            <v xml:space="preserve">I2L/RO125--- </v>
          </cell>
          <cell r="E691" t="str">
            <v>1/2"</v>
          </cell>
          <cell r="G691" t="str">
            <v>EA</v>
          </cell>
          <cell r="J691" t="str">
            <v>I</v>
          </cell>
          <cell r="K691">
            <v>0.04</v>
          </cell>
          <cell r="L691">
            <v>12.83</v>
          </cell>
          <cell r="M691">
            <v>0.55000000000000004</v>
          </cell>
          <cell r="N691">
            <v>5.7734999999999994</v>
          </cell>
          <cell r="O691">
            <v>1.04E-2</v>
          </cell>
          <cell r="P691">
            <v>0</v>
          </cell>
          <cell r="Q691">
            <v>0</v>
          </cell>
          <cell r="R691">
            <v>5.7838999999999992</v>
          </cell>
          <cell r="S691">
            <v>1</v>
          </cell>
          <cell r="T691">
            <v>2.64</v>
          </cell>
          <cell r="U691">
            <v>15.27</v>
          </cell>
          <cell r="V691">
            <v>3.0000000000001137E-2</v>
          </cell>
          <cell r="X691">
            <v>15.3</v>
          </cell>
          <cell r="Y691">
            <v>0.31266785502079636</v>
          </cell>
          <cell r="Z691">
            <v>15.25</v>
          </cell>
          <cell r="AA691">
            <v>3.0000000000000001E-3</v>
          </cell>
          <cell r="AB691" t="str">
            <v>YES</v>
          </cell>
          <cell r="AC691">
            <v>15.3</v>
          </cell>
          <cell r="AD691" t="str">
            <v>I</v>
          </cell>
          <cell r="AE691" t="e">
            <v>#N/A</v>
          </cell>
          <cell r="AF691" t="e">
            <v>#N/A</v>
          </cell>
          <cell r="AG691">
            <v>1</v>
          </cell>
          <cell r="AH691" t="e">
            <v>#N/A</v>
          </cell>
          <cell r="AI691">
            <v>0</v>
          </cell>
          <cell r="AJ691">
            <v>0</v>
          </cell>
          <cell r="AL691" t="e">
            <v>#N/A</v>
          </cell>
          <cell r="AM691" t="e">
            <v>#N/A</v>
          </cell>
          <cell r="AN691" t="str">
            <v/>
          </cell>
          <cell r="AO691" t="str">
            <v>x</v>
          </cell>
        </row>
        <row r="692">
          <cell r="B692" t="str">
            <v>SHRO60AE</v>
          </cell>
          <cell r="C692" t="str">
            <v>Rondec Anodized Aluminum</v>
          </cell>
          <cell r="D692" t="str">
            <v>RO60AE</v>
          </cell>
          <cell r="E692" t="str">
            <v>1/4" x 8'</v>
          </cell>
          <cell r="G692" t="str">
            <v>EA</v>
          </cell>
          <cell r="J692" t="str">
            <v>I</v>
          </cell>
          <cell r="K692">
            <v>0.42</v>
          </cell>
          <cell r="L692">
            <v>13.95</v>
          </cell>
          <cell r="M692">
            <v>0.55000000000000004</v>
          </cell>
          <cell r="N692">
            <v>6.277499999999999</v>
          </cell>
          <cell r="O692">
            <v>1.4200000000000001E-2</v>
          </cell>
          <cell r="P692">
            <v>0</v>
          </cell>
          <cell r="Q692">
            <v>0</v>
          </cell>
          <cell r="R692">
            <v>6.2916999999999987</v>
          </cell>
          <cell r="S692">
            <v>1</v>
          </cell>
          <cell r="T692">
            <v>2.64</v>
          </cell>
          <cell r="U692">
            <v>16.61</v>
          </cell>
          <cell r="V692">
            <v>-0.01</v>
          </cell>
          <cell r="X692">
            <v>16.600000000000001</v>
          </cell>
          <cell r="Y692">
            <v>0.3108762322015336</v>
          </cell>
          <cell r="Z692">
            <v>16.600000000000001</v>
          </cell>
          <cell r="AA692" t="str">
            <v/>
          </cell>
          <cell r="AB692" t="str">
            <v/>
          </cell>
          <cell r="AC692">
            <v>16.600000000000001</v>
          </cell>
          <cell r="AD692" t="str">
            <v>I</v>
          </cell>
          <cell r="AE692" t="e">
            <v>#N/A</v>
          </cell>
          <cell r="AF692" t="e">
            <v>#N/A</v>
          </cell>
          <cell r="AG692">
            <v>1</v>
          </cell>
          <cell r="AH692" t="e">
            <v>#N/A</v>
          </cell>
          <cell r="AI692">
            <v>0</v>
          </cell>
          <cell r="AJ692">
            <v>0</v>
          </cell>
          <cell r="AL692" t="e">
            <v>#N/A</v>
          </cell>
          <cell r="AM692" t="e">
            <v>#N/A</v>
          </cell>
          <cell r="AN692" t="str">
            <v/>
          </cell>
          <cell r="AO692" t="str">
            <v>x</v>
          </cell>
        </row>
        <row r="693">
          <cell r="B693" t="str">
            <v>SHRO80AE</v>
          </cell>
          <cell r="C693" t="str">
            <v>Rondec Anodized Aluminum</v>
          </cell>
          <cell r="D693" t="str">
            <v>RO80AE</v>
          </cell>
          <cell r="E693" t="str">
            <v>5/16" x 8'</v>
          </cell>
          <cell r="G693" t="str">
            <v>EA</v>
          </cell>
          <cell r="J693" t="str">
            <v>I</v>
          </cell>
          <cell r="K693">
            <v>0.56000000000000005</v>
          </cell>
          <cell r="L693">
            <v>14.99</v>
          </cell>
          <cell r="M693">
            <v>0.55000000000000004</v>
          </cell>
          <cell r="N693">
            <v>6.7454999999999998</v>
          </cell>
          <cell r="O693">
            <v>1.5600000000000001E-2</v>
          </cell>
          <cell r="P693">
            <v>0</v>
          </cell>
          <cell r="Q693">
            <v>0</v>
          </cell>
          <cell r="R693">
            <v>6.7610999999999999</v>
          </cell>
          <cell r="S693">
            <v>1</v>
          </cell>
          <cell r="T693">
            <v>2.64</v>
          </cell>
          <cell r="U693">
            <v>17.850000000000001</v>
          </cell>
          <cell r="V693">
            <v>0</v>
          </cell>
          <cell r="X693">
            <v>17.850000000000001</v>
          </cell>
          <cell r="Y693">
            <v>0.31132161955691373</v>
          </cell>
          <cell r="Z693">
            <v>17.8</v>
          </cell>
          <cell r="AA693">
            <v>3.0000000000000001E-3</v>
          </cell>
          <cell r="AB693" t="str">
            <v>YES</v>
          </cell>
          <cell r="AC693">
            <v>17.850000000000001</v>
          </cell>
          <cell r="AD693" t="str">
            <v>I</v>
          </cell>
          <cell r="AE693" t="e">
            <v>#N/A</v>
          </cell>
          <cell r="AF693" t="e">
            <v>#N/A</v>
          </cell>
          <cell r="AG693">
            <v>1</v>
          </cell>
          <cell r="AH693" t="e">
            <v>#N/A</v>
          </cell>
          <cell r="AI693">
            <v>0</v>
          </cell>
          <cell r="AJ693">
            <v>0</v>
          </cell>
          <cell r="AL693" t="e">
            <v>#N/A</v>
          </cell>
          <cell r="AM693" t="e">
            <v>#N/A</v>
          </cell>
          <cell r="AN693" t="str">
            <v/>
          </cell>
          <cell r="AO693" t="str">
            <v>x</v>
          </cell>
        </row>
        <row r="694">
          <cell r="B694" t="str">
            <v>SHRO100AE</v>
          </cell>
          <cell r="C694" t="str">
            <v>Rondec Anodized Aluminum</v>
          </cell>
          <cell r="D694" t="str">
            <v>RO100AE</v>
          </cell>
          <cell r="E694" t="str">
            <v>3/8" x 8'</v>
          </cell>
          <cell r="G694" t="str">
            <v>EA</v>
          </cell>
          <cell r="J694" t="str">
            <v>I</v>
          </cell>
          <cell r="K694">
            <v>0.65</v>
          </cell>
          <cell r="L694">
            <v>16.52</v>
          </cell>
          <cell r="M694">
            <v>0.55000000000000004</v>
          </cell>
          <cell r="N694">
            <v>7.4339999999999993</v>
          </cell>
          <cell r="O694">
            <v>1.6500000000000001E-2</v>
          </cell>
          <cell r="P694">
            <v>0</v>
          </cell>
          <cell r="Q694">
            <v>0</v>
          </cell>
          <cell r="R694">
            <v>7.450499999999999</v>
          </cell>
          <cell r="S694">
            <v>1</v>
          </cell>
          <cell r="T694">
            <v>2.64</v>
          </cell>
          <cell r="U694">
            <v>19.670000000000002</v>
          </cell>
          <cell r="V694">
            <v>3.0000000000001137E-2</v>
          </cell>
          <cell r="X694">
            <v>19.7</v>
          </cell>
          <cell r="Y694">
            <v>0.31236732810336887</v>
          </cell>
          <cell r="Z694">
            <v>19.649999999999999</v>
          </cell>
          <cell r="AA694">
            <v>3.0000000000000001E-3</v>
          </cell>
          <cell r="AB694" t="str">
            <v>YES</v>
          </cell>
          <cell r="AC694">
            <v>19.7</v>
          </cell>
          <cell r="AD694" t="str">
            <v>I</v>
          </cell>
          <cell r="AE694" t="e">
            <v>#N/A</v>
          </cell>
          <cell r="AF694" t="e">
            <v>#N/A</v>
          </cell>
          <cell r="AG694">
            <v>1</v>
          </cell>
          <cell r="AH694" t="e">
            <v>#N/A</v>
          </cell>
          <cell r="AI694">
            <v>0</v>
          </cell>
          <cell r="AJ694">
            <v>0</v>
          </cell>
          <cell r="AL694" t="e">
            <v>#N/A</v>
          </cell>
          <cell r="AM694" t="e">
            <v>#N/A</v>
          </cell>
          <cell r="AN694" t="str">
            <v/>
          </cell>
          <cell r="AO694" t="str">
            <v>x</v>
          </cell>
        </row>
        <row r="695">
          <cell r="B695" t="str">
            <v>SHRO125AE</v>
          </cell>
          <cell r="C695" t="str">
            <v>Rondec Anodized Aluminum</v>
          </cell>
          <cell r="D695" t="str">
            <v>RO125AE</v>
          </cell>
          <cell r="E695" t="str">
            <v>1/2" x 8'</v>
          </cell>
          <cell r="G695" t="str">
            <v>EA</v>
          </cell>
          <cell r="J695" t="str">
            <v>I</v>
          </cell>
          <cell r="K695">
            <v>0.75</v>
          </cell>
          <cell r="L695">
            <v>18.079999999999998</v>
          </cell>
          <cell r="M695">
            <v>0.55000000000000004</v>
          </cell>
          <cell r="N695">
            <v>8.1359999999999992</v>
          </cell>
          <cell r="O695">
            <v>1.7500000000000002E-2</v>
          </cell>
          <cell r="P695">
            <v>0</v>
          </cell>
          <cell r="Q695">
            <v>0</v>
          </cell>
          <cell r="R695">
            <v>8.1534999999999993</v>
          </cell>
          <cell r="S695">
            <v>1</v>
          </cell>
          <cell r="T695">
            <v>2.64</v>
          </cell>
          <cell r="U695">
            <v>21.53</v>
          </cell>
          <cell r="V695">
            <v>0.02</v>
          </cell>
          <cell r="X695">
            <v>21.55</v>
          </cell>
          <cell r="Y695">
            <v>0.31208605779371451</v>
          </cell>
          <cell r="Z695">
            <v>21.5</v>
          </cell>
          <cell r="AA695">
            <v>2E-3</v>
          </cell>
          <cell r="AB695" t="str">
            <v>YES</v>
          </cell>
          <cell r="AC695">
            <v>21.55</v>
          </cell>
          <cell r="AD695" t="str">
            <v>I</v>
          </cell>
          <cell r="AE695" t="e">
            <v>#N/A</v>
          </cell>
          <cell r="AF695" t="e">
            <v>#N/A</v>
          </cell>
          <cell r="AG695">
            <v>1</v>
          </cell>
          <cell r="AH695" t="e">
            <v>#N/A</v>
          </cell>
          <cell r="AI695">
            <v>0</v>
          </cell>
          <cell r="AJ695">
            <v>0</v>
          </cell>
          <cell r="AL695" t="e">
            <v>#N/A</v>
          </cell>
          <cell r="AM695" t="e">
            <v>#N/A</v>
          </cell>
          <cell r="AN695" t="str">
            <v/>
          </cell>
          <cell r="AO695" t="str">
            <v>x</v>
          </cell>
        </row>
        <row r="696">
          <cell r="B696" t="str">
            <v>SHEVRO60AE</v>
          </cell>
          <cell r="C696" t="str">
            <v>Rondec Anodized Aluminum</v>
          </cell>
          <cell r="D696" t="str">
            <v>EV/RO60AE</v>
          </cell>
          <cell r="E696" t="str">
            <v>1/4"</v>
          </cell>
          <cell r="G696" t="str">
            <v>EA</v>
          </cell>
          <cell r="J696" t="str">
            <v>I</v>
          </cell>
          <cell r="K696">
            <v>0.01</v>
          </cell>
          <cell r="L696">
            <v>6.04</v>
          </cell>
          <cell r="M696">
            <v>0.55000000000000004</v>
          </cell>
          <cell r="N696">
            <v>2.7179999999999995</v>
          </cell>
          <cell r="O696">
            <v>1.01E-2</v>
          </cell>
          <cell r="P696">
            <v>0</v>
          </cell>
          <cell r="Q696">
            <v>0</v>
          </cell>
          <cell r="R696">
            <v>2.7280999999999995</v>
          </cell>
          <cell r="S696">
            <v>1</v>
          </cell>
          <cell r="T696">
            <v>2.64</v>
          </cell>
          <cell r="U696">
            <v>7.2</v>
          </cell>
          <cell r="V696">
            <v>0</v>
          </cell>
          <cell r="X696">
            <v>7.2</v>
          </cell>
          <cell r="Y696">
            <v>0.3110858585858588</v>
          </cell>
          <cell r="Z696">
            <v>7.2</v>
          </cell>
          <cell r="AA696" t="str">
            <v/>
          </cell>
          <cell r="AB696" t="str">
            <v/>
          </cell>
          <cell r="AC696">
            <v>7.2</v>
          </cell>
          <cell r="AD696" t="str">
            <v>I</v>
          </cell>
          <cell r="AE696" t="e">
            <v>#N/A</v>
          </cell>
          <cell r="AF696" t="e">
            <v>#N/A</v>
          </cell>
          <cell r="AG696">
            <v>1</v>
          </cell>
          <cell r="AH696" t="e">
            <v>#N/A</v>
          </cell>
          <cell r="AI696">
            <v>0</v>
          </cell>
          <cell r="AJ696">
            <v>0</v>
          </cell>
          <cell r="AL696" t="e">
            <v>#N/A</v>
          </cell>
          <cell r="AM696" t="e">
            <v>#N/A</v>
          </cell>
          <cell r="AN696" t="str">
            <v/>
          </cell>
          <cell r="AO696" t="str">
            <v>x</v>
          </cell>
        </row>
        <row r="697">
          <cell r="B697" t="str">
            <v>SHEVRO80AE</v>
          </cell>
          <cell r="C697" t="str">
            <v>Rondec Anodized Aluminum</v>
          </cell>
          <cell r="D697" t="str">
            <v>EV/RO80AE</v>
          </cell>
          <cell r="E697" t="str">
            <v>5/16"</v>
          </cell>
          <cell r="G697" t="str">
            <v>EA</v>
          </cell>
          <cell r="J697" t="str">
            <v>I</v>
          </cell>
          <cell r="K697">
            <v>0.01</v>
          </cell>
          <cell r="L697">
            <v>6.04</v>
          </cell>
          <cell r="M697">
            <v>0.55000000000000004</v>
          </cell>
          <cell r="N697">
            <v>2.7179999999999995</v>
          </cell>
          <cell r="O697">
            <v>1.01E-2</v>
          </cell>
          <cell r="P697">
            <v>0</v>
          </cell>
          <cell r="Q697">
            <v>0</v>
          </cell>
          <cell r="R697">
            <v>2.7280999999999995</v>
          </cell>
          <cell r="S697">
            <v>1</v>
          </cell>
          <cell r="T697">
            <v>2.64</v>
          </cell>
          <cell r="U697">
            <v>7.2</v>
          </cell>
          <cell r="V697">
            <v>0</v>
          </cell>
          <cell r="X697">
            <v>7.2</v>
          </cell>
          <cell r="Y697">
            <v>0.3110858585858588</v>
          </cell>
          <cell r="Z697">
            <v>7.2</v>
          </cell>
          <cell r="AA697" t="str">
            <v/>
          </cell>
          <cell r="AB697" t="str">
            <v/>
          </cell>
          <cell r="AC697">
            <v>7.2</v>
          </cell>
          <cell r="AD697" t="str">
            <v>I</v>
          </cell>
          <cell r="AE697" t="e">
            <v>#N/A</v>
          </cell>
          <cell r="AF697" t="e">
            <v>#N/A</v>
          </cell>
          <cell r="AG697">
            <v>1</v>
          </cell>
          <cell r="AH697" t="e">
            <v>#N/A</v>
          </cell>
          <cell r="AI697">
            <v>0</v>
          </cell>
          <cell r="AJ697">
            <v>0</v>
          </cell>
          <cell r="AL697" t="e">
            <v>#N/A</v>
          </cell>
          <cell r="AM697" t="e">
            <v>#N/A</v>
          </cell>
          <cell r="AN697" t="str">
            <v/>
          </cell>
          <cell r="AO697" t="str">
            <v>x</v>
          </cell>
        </row>
        <row r="698">
          <cell r="B698" t="str">
            <v>SHEVRO100AE</v>
          </cell>
          <cell r="C698" t="str">
            <v>Rondec Anodized Aluminum</v>
          </cell>
          <cell r="D698" t="str">
            <v>EV/RO100AE</v>
          </cell>
          <cell r="E698" t="str">
            <v>3/8"</v>
          </cell>
          <cell r="G698" t="str">
            <v>EA</v>
          </cell>
          <cell r="J698" t="str">
            <v>I</v>
          </cell>
          <cell r="K698">
            <v>0.01</v>
          </cell>
          <cell r="L698">
            <v>6.04</v>
          </cell>
          <cell r="M698">
            <v>0.55000000000000004</v>
          </cell>
          <cell r="N698">
            <v>2.7179999999999995</v>
          </cell>
          <cell r="O698">
            <v>1.01E-2</v>
          </cell>
          <cell r="P698">
            <v>0</v>
          </cell>
          <cell r="Q698">
            <v>0</v>
          </cell>
          <cell r="R698">
            <v>2.7280999999999995</v>
          </cell>
          <cell r="S698">
            <v>1</v>
          </cell>
          <cell r="T698">
            <v>2.64</v>
          </cell>
          <cell r="U698">
            <v>7.2</v>
          </cell>
          <cell r="V698">
            <v>0</v>
          </cell>
          <cell r="X698">
            <v>7.2</v>
          </cell>
          <cell r="Y698">
            <v>0.3110858585858588</v>
          </cell>
          <cell r="Z698">
            <v>7.2</v>
          </cell>
          <cell r="AA698" t="str">
            <v/>
          </cell>
          <cell r="AB698" t="str">
            <v/>
          </cell>
          <cell r="AC698">
            <v>7.2</v>
          </cell>
          <cell r="AD698" t="str">
            <v>I</v>
          </cell>
          <cell r="AE698" t="e">
            <v>#N/A</v>
          </cell>
          <cell r="AF698" t="e">
            <v>#N/A</v>
          </cell>
          <cell r="AG698">
            <v>1</v>
          </cell>
          <cell r="AH698" t="e">
            <v>#N/A</v>
          </cell>
          <cell r="AI698">
            <v>0</v>
          </cell>
          <cell r="AJ698">
            <v>0</v>
          </cell>
          <cell r="AL698" t="e">
            <v>#N/A</v>
          </cell>
          <cell r="AM698" t="e">
            <v>#N/A</v>
          </cell>
          <cell r="AN698" t="str">
            <v/>
          </cell>
          <cell r="AO698" t="str">
            <v>x</v>
          </cell>
        </row>
        <row r="699">
          <cell r="B699" t="str">
            <v>SHEVRO125AE</v>
          </cell>
          <cell r="C699" t="str">
            <v>Rondec Anodized Aluminum</v>
          </cell>
          <cell r="D699" t="str">
            <v>EV/RO125AE</v>
          </cell>
          <cell r="E699" t="str">
            <v>1/2"</v>
          </cell>
          <cell r="G699" t="str">
            <v>EA</v>
          </cell>
          <cell r="J699" t="str">
            <v>I</v>
          </cell>
          <cell r="K699">
            <v>0.02</v>
          </cell>
          <cell r="L699">
            <v>6.04</v>
          </cell>
          <cell r="M699">
            <v>0.55000000000000004</v>
          </cell>
          <cell r="N699">
            <v>2.7179999999999995</v>
          </cell>
          <cell r="O699">
            <v>1.0200000000000001E-2</v>
          </cell>
          <cell r="P699">
            <v>0</v>
          </cell>
          <cell r="Q699">
            <v>0</v>
          </cell>
          <cell r="R699">
            <v>2.7281999999999997</v>
          </cell>
          <cell r="S699">
            <v>1</v>
          </cell>
          <cell r="T699">
            <v>2.64</v>
          </cell>
          <cell r="U699">
            <v>7.2</v>
          </cell>
          <cell r="V699">
            <v>0</v>
          </cell>
          <cell r="X699">
            <v>7.2</v>
          </cell>
          <cell r="Y699">
            <v>0.3110606060606062</v>
          </cell>
          <cell r="Z699">
            <v>7.2</v>
          </cell>
          <cell r="AA699" t="str">
            <v/>
          </cell>
          <cell r="AB699" t="str">
            <v/>
          </cell>
          <cell r="AC699">
            <v>7.2</v>
          </cell>
          <cell r="AD699" t="str">
            <v>I</v>
          </cell>
          <cell r="AE699" t="e">
            <v>#N/A</v>
          </cell>
          <cell r="AF699" t="e">
            <v>#N/A</v>
          </cell>
          <cell r="AG699">
            <v>1</v>
          </cell>
          <cell r="AH699" t="e">
            <v>#N/A</v>
          </cell>
          <cell r="AI699">
            <v>0</v>
          </cell>
          <cell r="AJ699">
            <v>0</v>
          </cell>
          <cell r="AL699" t="e">
            <v>#N/A</v>
          </cell>
          <cell r="AM699" t="e">
            <v>#N/A</v>
          </cell>
          <cell r="AN699" t="str">
            <v/>
          </cell>
          <cell r="AO699" t="str">
            <v>x</v>
          </cell>
        </row>
        <row r="700">
          <cell r="B700" t="str">
            <v>SHIVRO60AE</v>
          </cell>
          <cell r="C700" t="str">
            <v>Rondec Anodized Aluminum</v>
          </cell>
          <cell r="D700" t="str">
            <v>IV/RO60AE</v>
          </cell>
          <cell r="E700" t="str">
            <v>1/4"</v>
          </cell>
          <cell r="G700" t="str">
            <v>EA</v>
          </cell>
          <cell r="J700" t="str">
            <v>I</v>
          </cell>
          <cell r="K700">
            <v>0.01</v>
          </cell>
          <cell r="L700">
            <v>6.04</v>
          </cell>
          <cell r="M700">
            <v>0.55000000000000004</v>
          </cell>
          <cell r="N700">
            <v>2.7179999999999995</v>
          </cell>
          <cell r="O700">
            <v>1.01E-2</v>
          </cell>
          <cell r="P700">
            <v>0</v>
          </cell>
          <cell r="Q700">
            <v>0</v>
          </cell>
          <cell r="R700">
            <v>2.7280999999999995</v>
          </cell>
          <cell r="S700">
            <v>1</v>
          </cell>
          <cell r="T700">
            <v>2.64</v>
          </cell>
          <cell r="U700">
            <v>7.2</v>
          </cell>
          <cell r="V700">
            <v>0</v>
          </cell>
          <cell r="X700">
            <v>7.2</v>
          </cell>
          <cell r="Y700">
            <v>0.3110858585858588</v>
          </cell>
          <cell r="Z700">
            <v>7.2</v>
          </cell>
          <cell r="AA700" t="str">
            <v/>
          </cell>
          <cell r="AB700" t="str">
            <v/>
          </cell>
          <cell r="AC700">
            <v>7.2</v>
          </cell>
          <cell r="AD700" t="str">
            <v>I</v>
          </cell>
          <cell r="AE700" t="e">
            <v>#N/A</v>
          </cell>
          <cell r="AF700" t="e">
            <v>#N/A</v>
          </cell>
          <cell r="AG700">
            <v>1</v>
          </cell>
          <cell r="AH700" t="e">
            <v>#N/A</v>
          </cell>
          <cell r="AI700">
            <v>0</v>
          </cell>
          <cell r="AJ700">
            <v>0</v>
          </cell>
          <cell r="AL700" t="e">
            <v>#N/A</v>
          </cell>
          <cell r="AM700" t="e">
            <v>#N/A</v>
          </cell>
          <cell r="AN700" t="str">
            <v/>
          </cell>
          <cell r="AO700" t="str">
            <v>x</v>
          </cell>
        </row>
        <row r="701">
          <cell r="B701" t="str">
            <v>SHIVRO80AE</v>
          </cell>
          <cell r="C701" t="str">
            <v>Rondec Anodized Aluminum</v>
          </cell>
          <cell r="D701" t="str">
            <v>IV/RO80AE</v>
          </cell>
          <cell r="E701" t="str">
            <v>5/16"</v>
          </cell>
          <cell r="G701" t="str">
            <v>EA</v>
          </cell>
          <cell r="J701" t="str">
            <v>I</v>
          </cell>
          <cell r="K701">
            <v>0.01</v>
          </cell>
          <cell r="L701">
            <v>6.04</v>
          </cell>
          <cell r="M701">
            <v>0.55000000000000004</v>
          </cell>
          <cell r="N701">
            <v>2.7179999999999995</v>
          </cell>
          <cell r="O701">
            <v>1.01E-2</v>
          </cell>
          <cell r="P701">
            <v>0</v>
          </cell>
          <cell r="Q701">
            <v>0</v>
          </cell>
          <cell r="R701">
            <v>2.7280999999999995</v>
          </cell>
          <cell r="S701">
            <v>1</v>
          </cell>
          <cell r="T701">
            <v>2.64</v>
          </cell>
          <cell r="U701">
            <v>7.2</v>
          </cell>
          <cell r="V701">
            <v>0</v>
          </cell>
          <cell r="X701">
            <v>7.2</v>
          </cell>
          <cell r="Y701">
            <v>0.3110858585858588</v>
          </cell>
          <cell r="Z701">
            <v>7.2</v>
          </cell>
          <cell r="AA701" t="str">
            <v/>
          </cell>
          <cell r="AB701" t="str">
            <v/>
          </cell>
          <cell r="AC701">
            <v>7.2</v>
          </cell>
          <cell r="AD701" t="str">
            <v>I</v>
          </cell>
          <cell r="AE701" t="e">
            <v>#N/A</v>
          </cell>
          <cell r="AF701" t="e">
            <v>#N/A</v>
          </cell>
          <cell r="AG701">
            <v>1</v>
          </cell>
          <cell r="AH701" t="e">
            <v>#N/A</v>
          </cell>
          <cell r="AI701">
            <v>0</v>
          </cell>
          <cell r="AJ701">
            <v>0</v>
          </cell>
          <cell r="AL701" t="e">
            <v>#N/A</v>
          </cell>
          <cell r="AM701" t="e">
            <v>#N/A</v>
          </cell>
          <cell r="AN701" t="str">
            <v/>
          </cell>
          <cell r="AO701" t="str">
            <v>x</v>
          </cell>
        </row>
        <row r="702">
          <cell r="B702" t="str">
            <v>SHIVRO100AE</v>
          </cell>
          <cell r="C702" t="str">
            <v>Rondec Anodized Aluminum</v>
          </cell>
          <cell r="D702" t="str">
            <v>IV/RO100AE</v>
          </cell>
          <cell r="E702" t="str">
            <v>3/8"</v>
          </cell>
          <cell r="G702" t="str">
            <v>EA</v>
          </cell>
          <cell r="J702" t="str">
            <v>I</v>
          </cell>
          <cell r="K702">
            <v>0.01</v>
          </cell>
          <cell r="L702">
            <v>6.04</v>
          </cell>
          <cell r="M702">
            <v>0.55000000000000004</v>
          </cell>
          <cell r="N702">
            <v>2.7179999999999995</v>
          </cell>
          <cell r="O702">
            <v>1.01E-2</v>
          </cell>
          <cell r="P702">
            <v>0</v>
          </cell>
          <cell r="Q702">
            <v>0</v>
          </cell>
          <cell r="R702">
            <v>2.7280999999999995</v>
          </cell>
          <cell r="S702">
            <v>1</v>
          </cell>
          <cell r="T702">
            <v>2.64</v>
          </cell>
          <cell r="U702">
            <v>7.2</v>
          </cell>
          <cell r="V702">
            <v>0</v>
          </cell>
          <cell r="X702">
            <v>7.2</v>
          </cell>
          <cell r="Y702">
            <v>0.3110858585858588</v>
          </cell>
          <cell r="Z702">
            <v>7.2</v>
          </cell>
          <cell r="AA702" t="str">
            <v/>
          </cell>
          <cell r="AB702" t="str">
            <v/>
          </cell>
          <cell r="AC702">
            <v>7.2</v>
          </cell>
          <cell r="AD702" t="str">
            <v>I</v>
          </cell>
          <cell r="AE702" t="e">
            <v>#N/A</v>
          </cell>
          <cell r="AF702" t="e">
            <v>#N/A</v>
          </cell>
          <cell r="AG702">
            <v>1</v>
          </cell>
          <cell r="AH702" t="e">
            <v>#N/A</v>
          </cell>
          <cell r="AI702">
            <v>0</v>
          </cell>
          <cell r="AJ702">
            <v>0</v>
          </cell>
          <cell r="AL702" t="e">
            <v>#N/A</v>
          </cell>
          <cell r="AM702" t="e">
            <v>#N/A</v>
          </cell>
          <cell r="AN702" t="str">
            <v/>
          </cell>
          <cell r="AO702" t="str">
            <v>x</v>
          </cell>
        </row>
        <row r="703">
          <cell r="B703" t="str">
            <v>SHIVRO125AE</v>
          </cell>
          <cell r="C703" t="str">
            <v>Rondec Anodized Aluminum</v>
          </cell>
          <cell r="D703" t="str">
            <v>IV/RO125AE</v>
          </cell>
          <cell r="E703" t="str">
            <v>1/2"</v>
          </cell>
          <cell r="G703" t="str">
            <v>EA</v>
          </cell>
          <cell r="J703" t="str">
            <v>I</v>
          </cell>
          <cell r="K703">
            <v>0.02</v>
          </cell>
          <cell r="L703">
            <v>6.04</v>
          </cell>
          <cell r="M703">
            <v>0.55000000000000004</v>
          </cell>
          <cell r="N703">
            <v>2.7179999999999995</v>
          </cell>
          <cell r="O703">
            <v>1.0200000000000001E-2</v>
          </cell>
          <cell r="P703">
            <v>0</v>
          </cell>
          <cell r="Q703">
            <v>0</v>
          </cell>
          <cell r="R703">
            <v>2.7281999999999997</v>
          </cell>
          <cell r="S703">
            <v>1</v>
          </cell>
          <cell r="T703">
            <v>2.64</v>
          </cell>
          <cell r="U703">
            <v>7.2</v>
          </cell>
          <cell r="V703">
            <v>0</v>
          </cell>
          <cell r="X703">
            <v>7.2</v>
          </cell>
          <cell r="Y703">
            <v>0.3110606060606062</v>
          </cell>
          <cell r="Z703">
            <v>7.2</v>
          </cell>
          <cell r="AA703" t="str">
            <v/>
          </cell>
          <cell r="AB703" t="str">
            <v/>
          </cell>
          <cell r="AC703">
            <v>7.2</v>
          </cell>
          <cell r="AD703" t="str">
            <v>I</v>
          </cell>
          <cell r="AE703" t="e">
            <v>#N/A</v>
          </cell>
          <cell r="AF703" t="e">
            <v>#N/A</v>
          </cell>
          <cell r="AG703">
            <v>1</v>
          </cell>
          <cell r="AH703" t="e">
            <v>#N/A</v>
          </cell>
          <cell r="AI703">
            <v>0</v>
          </cell>
          <cell r="AJ703">
            <v>0</v>
          </cell>
          <cell r="AL703" t="e">
            <v>#N/A</v>
          </cell>
          <cell r="AM703" t="e">
            <v>#N/A</v>
          </cell>
          <cell r="AN703" t="str">
            <v/>
          </cell>
          <cell r="AO703" t="str">
            <v>x</v>
          </cell>
        </row>
        <row r="704">
          <cell r="B704" t="str">
            <v>SHE2LRO80AE</v>
          </cell>
          <cell r="C704" t="str">
            <v>Rondec Anodized Aluminum</v>
          </cell>
          <cell r="D704" t="str">
            <v>E2L/RO80AE</v>
          </cell>
          <cell r="E704" t="str">
            <v>5/16"</v>
          </cell>
          <cell r="G704" t="str">
            <v>EA</v>
          </cell>
          <cell r="J704" t="str">
            <v>I</v>
          </cell>
          <cell r="K704">
            <v>0.08</v>
          </cell>
          <cell r="L704">
            <v>12.83</v>
          </cell>
          <cell r="M704">
            <v>0.55000000000000004</v>
          </cell>
          <cell r="N704">
            <v>5.7734999999999994</v>
          </cell>
          <cell r="O704">
            <v>1.0800000000000001E-2</v>
          </cell>
          <cell r="P704">
            <v>0</v>
          </cell>
          <cell r="Q704">
            <v>0</v>
          </cell>
          <cell r="R704">
            <v>5.7842999999999991</v>
          </cell>
          <cell r="S704">
            <v>1</v>
          </cell>
          <cell r="T704">
            <v>2.64</v>
          </cell>
          <cell r="U704">
            <v>15.27</v>
          </cell>
          <cell r="V704">
            <v>3.0000000000001137E-2</v>
          </cell>
          <cell r="X704">
            <v>15.3</v>
          </cell>
          <cell r="Y704">
            <v>0.31262032085561514</v>
          </cell>
          <cell r="Z704">
            <v>15.25</v>
          </cell>
          <cell r="AA704">
            <v>3.0000000000000001E-3</v>
          </cell>
          <cell r="AB704" t="str">
            <v>YES</v>
          </cell>
          <cell r="AC704">
            <v>15.3</v>
          </cell>
          <cell r="AD704" t="str">
            <v>I</v>
          </cell>
          <cell r="AE704" t="e">
            <v>#N/A</v>
          </cell>
          <cell r="AF704" t="e">
            <v>#N/A</v>
          </cell>
          <cell r="AG704">
            <v>1</v>
          </cell>
          <cell r="AH704" t="e">
            <v>#N/A</v>
          </cell>
          <cell r="AI704">
            <v>0</v>
          </cell>
          <cell r="AJ704">
            <v>0</v>
          </cell>
          <cell r="AL704" t="e">
            <v>#N/A</v>
          </cell>
          <cell r="AM704" t="e">
            <v>#N/A</v>
          </cell>
          <cell r="AN704" t="str">
            <v/>
          </cell>
          <cell r="AO704" t="str">
            <v>x</v>
          </cell>
        </row>
        <row r="705">
          <cell r="B705" t="str">
            <v>SHE2LRO100AE</v>
          </cell>
          <cell r="C705" t="str">
            <v>Rondec Anodized Aluminum</v>
          </cell>
          <cell r="D705" t="str">
            <v>E2L/RO100AE</v>
          </cell>
          <cell r="E705" t="str">
            <v>3/8"</v>
          </cell>
          <cell r="G705" t="str">
            <v>EA</v>
          </cell>
          <cell r="J705" t="str">
            <v>I</v>
          </cell>
          <cell r="K705">
            <v>0.08</v>
          </cell>
          <cell r="L705">
            <v>12.83</v>
          </cell>
          <cell r="M705">
            <v>0.55000000000000004</v>
          </cell>
          <cell r="N705">
            <v>5.7734999999999994</v>
          </cell>
          <cell r="O705">
            <v>1.0800000000000001E-2</v>
          </cell>
          <cell r="P705">
            <v>0</v>
          </cell>
          <cell r="Q705">
            <v>0</v>
          </cell>
          <cell r="R705">
            <v>5.7842999999999991</v>
          </cell>
          <cell r="S705">
            <v>1</v>
          </cell>
          <cell r="T705">
            <v>2.64</v>
          </cell>
          <cell r="U705">
            <v>15.27</v>
          </cell>
          <cell r="V705">
            <v>3.0000000000001137E-2</v>
          </cell>
          <cell r="X705">
            <v>15.3</v>
          </cell>
          <cell r="Y705">
            <v>0.31262032085561514</v>
          </cell>
          <cell r="Z705">
            <v>15.25</v>
          </cell>
          <cell r="AA705">
            <v>3.0000000000000001E-3</v>
          </cell>
          <cell r="AB705" t="str">
            <v>YES</v>
          </cell>
          <cell r="AC705">
            <v>15.3</v>
          </cell>
          <cell r="AD705" t="str">
            <v>I</v>
          </cell>
          <cell r="AE705" t="e">
            <v>#N/A</v>
          </cell>
          <cell r="AF705" t="e">
            <v>#N/A</v>
          </cell>
          <cell r="AG705">
            <v>1</v>
          </cell>
          <cell r="AH705" t="e">
            <v>#N/A</v>
          </cell>
          <cell r="AI705">
            <v>0</v>
          </cell>
          <cell r="AJ705">
            <v>0</v>
          </cell>
          <cell r="AL705" t="e">
            <v>#N/A</v>
          </cell>
          <cell r="AM705" t="e">
            <v>#N/A</v>
          </cell>
          <cell r="AN705" t="str">
            <v/>
          </cell>
          <cell r="AO705" t="str">
            <v>x</v>
          </cell>
        </row>
        <row r="706">
          <cell r="B706" t="str">
            <v>SHE2LRO125AE</v>
          </cell>
          <cell r="C706" t="str">
            <v>Rondec Anodized Aluminum</v>
          </cell>
          <cell r="D706" t="str">
            <v>E2L/RO125AE</v>
          </cell>
          <cell r="E706" t="str">
            <v>1/2"</v>
          </cell>
          <cell r="G706" t="str">
            <v>EA</v>
          </cell>
          <cell r="J706" t="str">
            <v>I</v>
          </cell>
          <cell r="K706">
            <v>0.08</v>
          </cell>
          <cell r="L706">
            <v>12.83</v>
          </cell>
          <cell r="M706">
            <v>0.55000000000000004</v>
          </cell>
          <cell r="N706">
            <v>5.7734999999999994</v>
          </cell>
          <cell r="O706">
            <v>1.0800000000000001E-2</v>
          </cell>
          <cell r="P706">
            <v>0</v>
          </cell>
          <cell r="Q706">
            <v>0</v>
          </cell>
          <cell r="R706">
            <v>5.7842999999999991</v>
          </cell>
          <cell r="S706">
            <v>1</v>
          </cell>
          <cell r="T706">
            <v>2.64</v>
          </cell>
          <cell r="U706">
            <v>15.27</v>
          </cell>
          <cell r="V706">
            <v>3.0000000000001137E-2</v>
          </cell>
          <cell r="X706">
            <v>15.3</v>
          </cell>
          <cell r="Y706">
            <v>0.31262032085561514</v>
          </cell>
          <cell r="Z706">
            <v>15.25</v>
          </cell>
          <cell r="AA706">
            <v>3.0000000000000001E-3</v>
          </cell>
          <cell r="AB706" t="str">
            <v>YES</v>
          </cell>
          <cell r="AC706">
            <v>15.3</v>
          </cell>
          <cell r="AD706" t="str">
            <v>I</v>
          </cell>
          <cell r="AE706" t="e">
            <v>#N/A</v>
          </cell>
          <cell r="AF706" t="e">
            <v>#N/A</v>
          </cell>
          <cell r="AG706">
            <v>1</v>
          </cell>
          <cell r="AH706" t="e">
            <v>#N/A</v>
          </cell>
          <cell r="AI706">
            <v>0</v>
          </cell>
          <cell r="AJ706">
            <v>0</v>
          </cell>
          <cell r="AL706" t="e">
            <v>#N/A</v>
          </cell>
          <cell r="AM706" t="e">
            <v>#N/A</v>
          </cell>
          <cell r="AN706" t="str">
            <v/>
          </cell>
          <cell r="AO706" t="str">
            <v>x</v>
          </cell>
        </row>
        <row r="707">
          <cell r="B707" t="str">
            <v>SHI2LRO80AE</v>
          </cell>
          <cell r="C707" t="str">
            <v>Rondec Anodized Aluminum</v>
          </cell>
          <cell r="D707" t="str">
            <v>I2L/RO80AE</v>
          </cell>
          <cell r="E707" t="str">
            <v>5/16"</v>
          </cell>
          <cell r="G707" t="str">
            <v>EA</v>
          </cell>
          <cell r="J707" t="str">
            <v>I</v>
          </cell>
          <cell r="K707">
            <v>0.04</v>
          </cell>
          <cell r="L707">
            <v>12.83</v>
          </cell>
          <cell r="M707">
            <v>0.55000000000000004</v>
          </cell>
          <cell r="N707">
            <v>5.7734999999999994</v>
          </cell>
          <cell r="O707">
            <v>1.04E-2</v>
          </cell>
          <cell r="P707">
            <v>0</v>
          </cell>
          <cell r="Q707">
            <v>0</v>
          </cell>
          <cell r="R707">
            <v>5.7838999999999992</v>
          </cell>
          <cell r="S707">
            <v>1</v>
          </cell>
          <cell r="T707">
            <v>2.64</v>
          </cell>
          <cell r="U707">
            <v>15.27</v>
          </cell>
          <cell r="V707">
            <v>3.0000000000001137E-2</v>
          </cell>
          <cell r="X707">
            <v>15.3</v>
          </cell>
          <cell r="Y707">
            <v>0.31266785502079636</v>
          </cell>
          <cell r="Z707">
            <v>15.25</v>
          </cell>
          <cell r="AA707">
            <v>3.0000000000000001E-3</v>
          </cell>
          <cell r="AB707" t="str">
            <v>YES</v>
          </cell>
          <cell r="AC707">
            <v>15.3</v>
          </cell>
          <cell r="AD707" t="str">
            <v>I</v>
          </cell>
          <cell r="AE707" t="e">
            <v>#N/A</v>
          </cell>
          <cell r="AF707" t="e">
            <v>#N/A</v>
          </cell>
          <cell r="AG707">
            <v>1</v>
          </cell>
          <cell r="AH707" t="e">
            <v>#N/A</v>
          </cell>
          <cell r="AI707">
            <v>0</v>
          </cell>
          <cell r="AJ707">
            <v>0</v>
          </cell>
          <cell r="AL707" t="e">
            <v>#N/A</v>
          </cell>
          <cell r="AM707" t="e">
            <v>#N/A</v>
          </cell>
          <cell r="AN707" t="str">
            <v/>
          </cell>
          <cell r="AO707" t="str">
            <v>x</v>
          </cell>
        </row>
        <row r="708">
          <cell r="B708" t="str">
            <v>SHI2LRO100AE</v>
          </cell>
          <cell r="C708" t="str">
            <v>Rondec Anodized Aluminum</v>
          </cell>
          <cell r="D708" t="str">
            <v>I2L/RO100AE</v>
          </cell>
          <cell r="E708" t="str">
            <v>3/8"</v>
          </cell>
          <cell r="G708" t="str">
            <v>EA</v>
          </cell>
          <cell r="J708" t="str">
            <v>I</v>
          </cell>
          <cell r="K708">
            <v>0.04</v>
          </cell>
          <cell r="L708">
            <v>12.83</v>
          </cell>
          <cell r="M708">
            <v>0.55000000000000004</v>
          </cell>
          <cell r="N708">
            <v>5.7734999999999994</v>
          </cell>
          <cell r="O708">
            <v>1.04E-2</v>
          </cell>
          <cell r="P708">
            <v>0</v>
          </cell>
          <cell r="Q708">
            <v>0</v>
          </cell>
          <cell r="R708">
            <v>5.7838999999999992</v>
          </cell>
          <cell r="S708">
            <v>1</v>
          </cell>
          <cell r="T708">
            <v>2.64</v>
          </cell>
          <cell r="U708">
            <v>15.27</v>
          </cell>
          <cell r="V708">
            <v>3.0000000000001137E-2</v>
          </cell>
          <cell r="X708">
            <v>15.3</v>
          </cell>
          <cell r="Y708">
            <v>0.31266785502079636</v>
          </cell>
          <cell r="Z708">
            <v>15.25</v>
          </cell>
          <cell r="AA708">
            <v>3.0000000000000001E-3</v>
          </cell>
          <cell r="AB708" t="str">
            <v>YES</v>
          </cell>
          <cell r="AC708">
            <v>15.3</v>
          </cell>
          <cell r="AD708" t="str">
            <v>I</v>
          </cell>
          <cell r="AE708" t="e">
            <v>#N/A</v>
          </cell>
          <cell r="AF708" t="e">
            <v>#N/A</v>
          </cell>
          <cell r="AG708">
            <v>1</v>
          </cell>
          <cell r="AH708" t="e">
            <v>#N/A</v>
          </cell>
          <cell r="AI708">
            <v>0</v>
          </cell>
          <cell r="AJ708">
            <v>0</v>
          </cell>
          <cell r="AL708" t="e">
            <v>#N/A</v>
          </cell>
          <cell r="AM708" t="e">
            <v>#N/A</v>
          </cell>
          <cell r="AN708" t="str">
            <v/>
          </cell>
          <cell r="AO708" t="str">
            <v>x</v>
          </cell>
        </row>
        <row r="709">
          <cell r="B709" t="str">
            <v>SHI2LRO125AE</v>
          </cell>
          <cell r="C709" t="str">
            <v>Rondec Anodized Aluminum</v>
          </cell>
          <cell r="D709" t="str">
            <v>I2L/RO125AE</v>
          </cell>
          <cell r="E709" t="str">
            <v>1/2"</v>
          </cell>
          <cell r="G709" t="str">
            <v>EA</v>
          </cell>
          <cell r="J709" t="str">
            <v>I</v>
          </cell>
          <cell r="K709">
            <v>0.04</v>
          </cell>
          <cell r="L709">
            <v>12.83</v>
          </cell>
          <cell r="M709">
            <v>0.55000000000000004</v>
          </cell>
          <cell r="N709">
            <v>5.7734999999999994</v>
          </cell>
          <cell r="O709">
            <v>1.04E-2</v>
          </cell>
          <cell r="P709">
            <v>0</v>
          </cell>
          <cell r="Q709">
            <v>0</v>
          </cell>
          <cell r="R709">
            <v>5.7838999999999992</v>
          </cell>
          <cell r="S709">
            <v>1</v>
          </cell>
          <cell r="T709">
            <v>2.64</v>
          </cell>
          <cell r="U709">
            <v>15.27</v>
          </cell>
          <cell r="V709">
            <v>3.0000000000001137E-2</v>
          </cell>
          <cell r="X709">
            <v>15.3</v>
          </cell>
          <cell r="Y709">
            <v>0.31266785502079636</v>
          </cell>
          <cell r="Z709">
            <v>15.25</v>
          </cell>
          <cell r="AA709">
            <v>3.0000000000000001E-3</v>
          </cell>
          <cell r="AB709" t="str">
            <v>YES</v>
          </cell>
          <cell r="AC709">
            <v>15.3</v>
          </cell>
          <cell r="AD709" t="str">
            <v>I</v>
          </cell>
          <cell r="AE709" t="e">
            <v>#N/A</v>
          </cell>
          <cell r="AF709" t="e">
            <v>#N/A</v>
          </cell>
          <cell r="AG709">
            <v>1</v>
          </cell>
          <cell r="AH709" t="e">
            <v>#N/A</v>
          </cell>
          <cell r="AI709">
            <v>0</v>
          </cell>
          <cell r="AJ709">
            <v>0</v>
          </cell>
          <cell r="AL709" t="e">
            <v>#N/A</v>
          </cell>
          <cell r="AM709" t="e">
            <v>#N/A</v>
          </cell>
          <cell r="AN709" t="str">
            <v/>
          </cell>
          <cell r="AO709" t="str">
            <v>x</v>
          </cell>
        </row>
        <row r="710">
          <cell r="B710" t="str">
            <v>SHI2SRO80AE</v>
          </cell>
          <cell r="C710" t="str">
            <v>Rondec Anodized Aluminum</v>
          </cell>
          <cell r="D710" t="str">
            <v>I2S/RO80AE</v>
          </cell>
          <cell r="E710" t="str">
            <v>5/16"</v>
          </cell>
          <cell r="G710" t="str">
            <v>EA</v>
          </cell>
          <cell r="J710" t="str">
            <v>I</v>
          </cell>
          <cell r="K710">
            <v>0.04</v>
          </cell>
          <cell r="L710">
            <v>19.600000000000001</v>
          </cell>
          <cell r="M710">
            <v>0.55000000000000004</v>
          </cell>
          <cell r="N710">
            <v>8.82</v>
          </cell>
          <cell r="O710">
            <v>1.04E-2</v>
          </cell>
          <cell r="P710">
            <v>0</v>
          </cell>
          <cell r="Q710">
            <v>0</v>
          </cell>
          <cell r="R710">
            <v>8.8304000000000009</v>
          </cell>
          <cell r="S710">
            <v>1</v>
          </cell>
          <cell r="T710">
            <v>2.64</v>
          </cell>
          <cell r="U710">
            <v>23.31</v>
          </cell>
          <cell r="V710">
            <v>-0.01</v>
          </cell>
          <cell r="X710">
            <v>23.3</v>
          </cell>
          <cell r="Y710">
            <v>0.31093250097541941</v>
          </cell>
          <cell r="Z710">
            <v>23.3</v>
          </cell>
          <cell r="AA710" t="str">
            <v/>
          </cell>
          <cell r="AB710" t="str">
            <v/>
          </cell>
          <cell r="AC710">
            <v>23.3</v>
          </cell>
          <cell r="AD710" t="str">
            <v>I</v>
          </cell>
          <cell r="AE710" t="e">
            <v>#N/A</v>
          </cell>
          <cell r="AF710" t="e">
            <v>#N/A</v>
          </cell>
          <cell r="AG710">
            <v>1</v>
          </cell>
          <cell r="AH710" t="e">
            <v>#N/A</v>
          </cell>
          <cell r="AI710">
            <v>0</v>
          </cell>
          <cell r="AJ710">
            <v>0</v>
          </cell>
          <cell r="AL710" t="e">
            <v>#N/A</v>
          </cell>
          <cell r="AM710" t="e">
            <v>#N/A</v>
          </cell>
          <cell r="AN710" t="str">
            <v/>
          </cell>
          <cell r="AO710" t="str">
            <v>x</v>
          </cell>
        </row>
        <row r="711">
          <cell r="B711" t="str">
            <v>SHI2SRO100AE</v>
          </cell>
          <cell r="C711" t="str">
            <v>Rondec Anodized Aluminum</v>
          </cell>
          <cell r="D711" t="str">
            <v>I2S/RO100AE</v>
          </cell>
          <cell r="E711" t="str">
            <v>3/8"</v>
          </cell>
          <cell r="G711" t="str">
            <v>EA</v>
          </cell>
          <cell r="J711" t="str">
            <v>I</v>
          </cell>
          <cell r="K711">
            <v>0.04</v>
          </cell>
          <cell r="L711">
            <v>19.600000000000001</v>
          </cell>
          <cell r="M711">
            <v>0.55000000000000004</v>
          </cell>
          <cell r="N711">
            <v>8.82</v>
          </cell>
          <cell r="O711">
            <v>1.04E-2</v>
          </cell>
          <cell r="P711">
            <v>0</v>
          </cell>
          <cell r="Q711">
            <v>0</v>
          </cell>
          <cell r="R711">
            <v>8.8304000000000009</v>
          </cell>
          <cell r="S711">
            <v>1</v>
          </cell>
          <cell r="T711">
            <v>2.64</v>
          </cell>
          <cell r="U711">
            <v>23.31</v>
          </cell>
          <cell r="V711">
            <v>-0.01</v>
          </cell>
          <cell r="X711">
            <v>23.3</v>
          </cell>
          <cell r="Y711">
            <v>0.31093250097541941</v>
          </cell>
          <cell r="Z711">
            <v>23.3</v>
          </cell>
          <cell r="AA711" t="str">
            <v/>
          </cell>
          <cell r="AB711" t="str">
            <v/>
          </cell>
          <cell r="AC711">
            <v>23.3</v>
          </cell>
          <cell r="AD711" t="str">
            <v>I</v>
          </cell>
          <cell r="AE711" t="e">
            <v>#N/A</v>
          </cell>
          <cell r="AF711" t="e">
            <v>#N/A</v>
          </cell>
          <cell r="AG711">
            <v>1</v>
          </cell>
          <cell r="AH711" t="e">
            <v>#N/A</v>
          </cell>
          <cell r="AI711">
            <v>0</v>
          </cell>
          <cell r="AJ711">
            <v>0</v>
          </cell>
          <cell r="AL711" t="e">
            <v>#N/A</v>
          </cell>
          <cell r="AM711" t="e">
            <v>#N/A</v>
          </cell>
          <cell r="AN711" t="str">
            <v/>
          </cell>
          <cell r="AO711" t="str">
            <v>x</v>
          </cell>
        </row>
        <row r="712">
          <cell r="B712" t="str">
            <v>SHI2SRO125AE</v>
          </cell>
          <cell r="C712" t="str">
            <v>Rondec Anodized Aluminum</v>
          </cell>
          <cell r="D712" t="str">
            <v>I2S/RO125AE</v>
          </cell>
          <cell r="E712" t="str">
            <v>1/2"</v>
          </cell>
          <cell r="G712" t="str">
            <v>EA</v>
          </cell>
          <cell r="J712" t="str">
            <v>I</v>
          </cell>
          <cell r="K712">
            <v>0.04</v>
          </cell>
          <cell r="L712">
            <v>19.600000000000001</v>
          </cell>
          <cell r="M712">
            <v>0.55000000000000004</v>
          </cell>
          <cell r="N712">
            <v>8.82</v>
          </cell>
          <cell r="O712">
            <v>1.04E-2</v>
          </cell>
          <cell r="P712">
            <v>0</v>
          </cell>
          <cell r="Q712">
            <v>0</v>
          </cell>
          <cell r="R712">
            <v>8.8304000000000009</v>
          </cell>
          <cell r="S712">
            <v>1</v>
          </cell>
          <cell r="T712">
            <v>2.64</v>
          </cell>
          <cell r="U712">
            <v>23.31</v>
          </cell>
          <cell r="V712">
            <v>-0.01</v>
          </cell>
          <cell r="X712">
            <v>23.3</v>
          </cell>
          <cell r="Y712">
            <v>0.31093250097541941</v>
          </cell>
          <cell r="Z712">
            <v>23.3</v>
          </cell>
          <cell r="AA712" t="str">
            <v/>
          </cell>
          <cell r="AB712" t="str">
            <v/>
          </cell>
          <cell r="AC712">
            <v>23.3</v>
          </cell>
          <cell r="AD712" t="str">
            <v>I</v>
          </cell>
          <cell r="AE712" t="e">
            <v>#N/A</v>
          </cell>
          <cell r="AF712" t="e">
            <v>#N/A</v>
          </cell>
          <cell r="AG712">
            <v>1</v>
          </cell>
          <cell r="AH712" t="e">
            <v>#N/A</v>
          </cell>
          <cell r="AI712">
            <v>0</v>
          </cell>
          <cell r="AJ712">
            <v>0</v>
          </cell>
          <cell r="AL712" t="e">
            <v>#N/A</v>
          </cell>
          <cell r="AM712" t="e">
            <v>#N/A</v>
          </cell>
          <cell r="AN712" t="str">
            <v/>
          </cell>
          <cell r="AO712" t="str">
            <v>x</v>
          </cell>
        </row>
        <row r="713">
          <cell r="B713" t="str">
            <v>SHRO60AM</v>
          </cell>
          <cell r="C713" t="str">
            <v>Rondec Anodized Aluminum</v>
          </cell>
          <cell r="D713" t="str">
            <v>RO60AM</v>
          </cell>
          <cell r="E713" t="str">
            <v>1/4" x 8'</v>
          </cell>
          <cell r="G713" t="str">
            <v>EA</v>
          </cell>
          <cell r="J713" t="str">
            <v>I</v>
          </cell>
          <cell r="K713">
            <v>0.46</v>
          </cell>
          <cell r="L713">
            <v>14.99</v>
          </cell>
          <cell r="M713">
            <v>0.55000000000000004</v>
          </cell>
          <cell r="N713">
            <v>6.7454999999999998</v>
          </cell>
          <cell r="O713">
            <v>1.46E-2</v>
          </cell>
          <cell r="P713">
            <v>0</v>
          </cell>
          <cell r="Q713">
            <v>0</v>
          </cell>
          <cell r="R713">
            <v>6.7600999999999996</v>
          </cell>
          <cell r="S713">
            <v>1</v>
          </cell>
          <cell r="T713">
            <v>2.64</v>
          </cell>
          <cell r="U713">
            <v>17.850000000000001</v>
          </cell>
          <cell r="V713">
            <v>0</v>
          </cell>
          <cell r="X713">
            <v>17.850000000000001</v>
          </cell>
          <cell r="Y713">
            <v>0.31142347848230212</v>
          </cell>
          <cell r="Z713">
            <v>17.8</v>
          </cell>
          <cell r="AA713">
            <v>3.0000000000000001E-3</v>
          </cell>
          <cell r="AB713" t="str">
            <v>YES</v>
          </cell>
          <cell r="AC713">
            <v>17.850000000000001</v>
          </cell>
          <cell r="AD713" t="str">
            <v>I</v>
          </cell>
          <cell r="AE713" t="e">
            <v>#N/A</v>
          </cell>
          <cell r="AF713" t="e">
            <v>#N/A</v>
          </cell>
          <cell r="AG713">
            <v>1</v>
          </cell>
          <cell r="AH713" t="e">
            <v>#N/A</v>
          </cell>
          <cell r="AI713">
            <v>0</v>
          </cell>
          <cell r="AJ713">
            <v>0</v>
          </cell>
          <cell r="AL713" t="e">
            <v>#N/A</v>
          </cell>
          <cell r="AM713" t="e">
            <v>#N/A</v>
          </cell>
          <cell r="AN713" t="str">
            <v/>
          </cell>
          <cell r="AO713" t="str">
            <v>x</v>
          </cell>
        </row>
        <row r="714">
          <cell r="B714" t="str">
            <v>SHRO80AM</v>
          </cell>
          <cell r="C714" t="str">
            <v>Rondec Anodized Aluminum</v>
          </cell>
          <cell r="D714" t="str">
            <v>RO80AM</v>
          </cell>
          <cell r="E714" t="str">
            <v>5/16" x 8'</v>
          </cell>
          <cell r="G714" t="str">
            <v>EA</v>
          </cell>
          <cell r="J714" t="str">
            <v>I</v>
          </cell>
          <cell r="K714">
            <v>0.54</v>
          </cell>
          <cell r="L714">
            <v>17.059999999999999</v>
          </cell>
          <cell r="M714">
            <v>0.55000000000000004</v>
          </cell>
          <cell r="N714">
            <v>7.6769999999999987</v>
          </cell>
          <cell r="O714">
            <v>1.54E-2</v>
          </cell>
          <cell r="P714">
            <v>0</v>
          </cell>
          <cell r="Q714">
            <v>0</v>
          </cell>
          <cell r="R714">
            <v>7.6923999999999984</v>
          </cell>
          <cell r="S714">
            <v>1</v>
          </cell>
          <cell r="T714">
            <v>2.64</v>
          </cell>
          <cell r="U714">
            <v>20.309999999999999</v>
          </cell>
          <cell r="V714">
            <v>-0.01</v>
          </cell>
          <cell r="X714">
            <v>20.3</v>
          </cell>
          <cell r="Y714">
            <v>0.31102552619794022</v>
          </cell>
          <cell r="Z714">
            <v>20.3</v>
          </cell>
          <cell r="AA714" t="str">
            <v/>
          </cell>
          <cell r="AB714" t="str">
            <v/>
          </cell>
          <cell r="AC714">
            <v>20.3</v>
          </cell>
          <cell r="AD714" t="str">
            <v>I</v>
          </cell>
          <cell r="AE714" t="e">
            <v>#N/A</v>
          </cell>
          <cell r="AF714" t="e">
            <v>#N/A</v>
          </cell>
          <cell r="AG714">
            <v>1</v>
          </cell>
          <cell r="AH714" t="e">
            <v>#N/A</v>
          </cell>
          <cell r="AI714">
            <v>0</v>
          </cell>
          <cell r="AJ714">
            <v>0</v>
          </cell>
          <cell r="AL714" t="e">
            <v>#N/A</v>
          </cell>
          <cell r="AM714" t="e">
            <v>#N/A</v>
          </cell>
          <cell r="AN714" t="str">
            <v/>
          </cell>
          <cell r="AO714" t="str">
            <v>x</v>
          </cell>
        </row>
        <row r="715">
          <cell r="B715" t="str">
            <v>SHRO100AM</v>
          </cell>
          <cell r="C715" t="str">
            <v>Rondec Anodized Aluminum</v>
          </cell>
          <cell r="D715" t="str">
            <v>RO100AM</v>
          </cell>
          <cell r="E715" t="str">
            <v>3/8" x 8'</v>
          </cell>
          <cell r="G715" t="str">
            <v>EA</v>
          </cell>
          <cell r="J715" t="str">
            <v>I</v>
          </cell>
          <cell r="K715">
            <v>0.62</v>
          </cell>
          <cell r="L715">
            <v>19.12</v>
          </cell>
          <cell r="M715">
            <v>0.55000000000000004</v>
          </cell>
          <cell r="N715">
            <v>8.6039999999999992</v>
          </cell>
          <cell r="O715">
            <v>1.6199999999999999E-2</v>
          </cell>
          <cell r="P715">
            <v>0</v>
          </cell>
          <cell r="Q715">
            <v>0</v>
          </cell>
          <cell r="R715">
            <v>8.6201999999999988</v>
          </cell>
          <cell r="S715">
            <v>1</v>
          </cell>
          <cell r="T715">
            <v>2.64</v>
          </cell>
          <cell r="U715">
            <v>22.76</v>
          </cell>
          <cell r="V715">
            <v>-0.01</v>
          </cell>
          <cell r="X715">
            <v>22.75</v>
          </cell>
          <cell r="Y715">
            <v>0.31107292707292722</v>
          </cell>
          <cell r="Z715">
            <v>22.7</v>
          </cell>
          <cell r="AA715">
            <v>2E-3</v>
          </cell>
          <cell r="AB715" t="str">
            <v>YES</v>
          </cell>
          <cell r="AC715">
            <v>22.75</v>
          </cell>
          <cell r="AD715" t="str">
            <v>I</v>
          </cell>
          <cell r="AE715" t="e">
            <v>#N/A</v>
          </cell>
          <cell r="AF715" t="e">
            <v>#N/A</v>
          </cell>
          <cell r="AG715">
            <v>1</v>
          </cell>
          <cell r="AH715" t="e">
            <v>#N/A</v>
          </cell>
          <cell r="AI715">
            <v>0</v>
          </cell>
          <cell r="AJ715">
            <v>0</v>
          </cell>
          <cell r="AL715" t="e">
            <v>#N/A</v>
          </cell>
          <cell r="AM715" t="e">
            <v>#N/A</v>
          </cell>
          <cell r="AN715" t="str">
            <v/>
          </cell>
          <cell r="AO715" t="str">
            <v>x</v>
          </cell>
        </row>
        <row r="716">
          <cell r="B716" t="str">
            <v>SHRO125AM</v>
          </cell>
          <cell r="C716" t="str">
            <v>Rondec Anodized Aluminum</v>
          </cell>
          <cell r="D716" t="str">
            <v>RO125AM</v>
          </cell>
          <cell r="E716" t="str">
            <v>1/2" x 8'</v>
          </cell>
          <cell r="G716" t="str">
            <v>EA</v>
          </cell>
          <cell r="J716" t="str">
            <v>I</v>
          </cell>
          <cell r="K716">
            <v>0.74</v>
          </cell>
          <cell r="L716">
            <v>22.21</v>
          </cell>
          <cell r="M716">
            <v>0.55000000000000004</v>
          </cell>
          <cell r="N716">
            <v>9.9944999999999986</v>
          </cell>
          <cell r="O716">
            <v>1.7399999999999999E-2</v>
          </cell>
          <cell r="P716">
            <v>0</v>
          </cell>
          <cell r="Q716">
            <v>0</v>
          </cell>
          <cell r="R716">
            <v>10.011899999999999</v>
          </cell>
          <cell r="S716">
            <v>1</v>
          </cell>
          <cell r="T716">
            <v>2.64</v>
          </cell>
          <cell r="U716">
            <v>26.43</v>
          </cell>
          <cell r="V716">
            <v>0.02</v>
          </cell>
          <cell r="X716">
            <v>26.45</v>
          </cell>
          <cell r="Y716">
            <v>0.31177865612648237</v>
          </cell>
          <cell r="Z716">
            <v>26.4</v>
          </cell>
          <cell r="AA716">
            <v>2E-3</v>
          </cell>
          <cell r="AB716" t="str">
            <v>YES</v>
          </cell>
          <cell r="AC716">
            <v>26.45</v>
          </cell>
          <cell r="AD716" t="str">
            <v>I</v>
          </cell>
          <cell r="AE716" t="e">
            <v>#N/A</v>
          </cell>
          <cell r="AF716" t="e">
            <v>#N/A</v>
          </cell>
          <cell r="AG716">
            <v>1</v>
          </cell>
          <cell r="AH716" t="e">
            <v>#N/A</v>
          </cell>
          <cell r="AI716">
            <v>0</v>
          </cell>
          <cell r="AJ716">
            <v>0</v>
          </cell>
          <cell r="AL716" t="e">
            <v>#N/A</v>
          </cell>
          <cell r="AM716" t="e">
            <v>#N/A</v>
          </cell>
          <cell r="AN716" t="str">
            <v/>
          </cell>
          <cell r="AO716" t="str">
            <v>x</v>
          </cell>
        </row>
        <row r="717">
          <cell r="B717" t="str">
            <v>SHEVRO60AM</v>
          </cell>
          <cell r="C717" t="str">
            <v>Rondec Anodized Aluminum</v>
          </cell>
          <cell r="D717" t="str">
            <v>EV/RO60AM</v>
          </cell>
          <cell r="E717" t="str">
            <v>1/4"</v>
          </cell>
          <cell r="G717" t="str">
            <v>EA</v>
          </cell>
          <cell r="J717" t="str">
            <v>I</v>
          </cell>
          <cell r="K717">
            <v>0.01</v>
          </cell>
          <cell r="L717">
            <v>6.04</v>
          </cell>
          <cell r="M717">
            <v>0.55000000000000004</v>
          </cell>
          <cell r="N717">
            <v>2.7179999999999995</v>
          </cell>
          <cell r="O717">
            <v>1.01E-2</v>
          </cell>
          <cell r="P717">
            <v>0</v>
          </cell>
          <cell r="Q717">
            <v>0</v>
          </cell>
          <cell r="R717">
            <v>2.7280999999999995</v>
          </cell>
          <cell r="S717">
            <v>1</v>
          </cell>
          <cell r="T717">
            <v>2.64</v>
          </cell>
          <cell r="U717">
            <v>7.2</v>
          </cell>
          <cell r="V717">
            <v>0</v>
          </cell>
          <cell r="X717">
            <v>7.2</v>
          </cell>
          <cell r="Y717">
            <v>0.3110858585858588</v>
          </cell>
          <cell r="Z717">
            <v>7.2</v>
          </cell>
          <cell r="AA717" t="str">
            <v/>
          </cell>
          <cell r="AB717" t="str">
            <v/>
          </cell>
          <cell r="AC717">
            <v>7.2</v>
          </cell>
          <cell r="AD717" t="str">
            <v>I</v>
          </cell>
          <cell r="AE717" t="e">
            <v>#N/A</v>
          </cell>
          <cell r="AF717" t="e">
            <v>#N/A</v>
          </cell>
          <cell r="AG717">
            <v>1</v>
          </cell>
          <cell r="AH717" t="e">
            <v>#N/A</v>
          </cell>
          <cell r="AI717">
            <v>0</v>
          </cell>
          <cell r="AJ717">
            <v>0</v>
          </cell>
          <cell r="AL717" t="e">
            <v>#N/A</v>
          </cell>
          <cell r="AM717" t="e">
            <v>#N/A</v>
          </cell>
          <cell r="AN717" t="str">
            <v/>
          </cell>
          <cell r="AO717" t="str">
            <v>x</v>
          </cell>
        </row>
        <row r="718">
          <cell r="B718" t="str">
            <v>SHEVRO80AM</v>
          </cell>
          <cell r="C718" t="str">
            <v>Rondec Anodized Aluminum</v>
          </cell>
          <cell r="D718" t="str">
            <v>EV/RO80AM</v>
          </cell>
          <cell r="E718" t="str">
            <v>5/16"</v>
          </cell>
          <cell r="G718" t="str">
            <v>EA</v>
          </cell>
          <cell r="J718" t="str">
            <v>I</v>
          </cell>
          <cell r="K718">
            <v>0.01</v>
          </cell>
          <cell r="L718">
            <v>6.04</v>
          </cell>
          <cell r="M718">
            <v>0.55000000000000004</v>
          </cell>
          <cell r="N718">
            <v>2.7179999999999995</v>
          </cell>
          <cell r="O718">
            <v>1.01E-2</v>
          </cell>
          <cell r="P718">
            <v>0</v>
          </cell>
          <cell r="Q718">
            <v>0</v>
          </cell>
          <cell r="R718">
            <v>2.7280999999999995</v>
          </cell>
          <cell r="S718">
            <v>1</v>
          </cell>
          <cell r="T718">
            <v>2.64</v>
          </cell>
          <cell r="U718">
            <v>7.2</v>
          </cell>
          <cell r="V718">
            <v>0</v>
          </cell>
          <cell r="X718">
            <v>7.2</v>
          </cell>
          <cell r="Y718">
            <v>0.3110858585858588</v>
          </cell>
          <cell r="Z718">
            <v>7.2</v>
          </cell>
          <cell r="AA718" t="str">
            <v/>
          </cell>
          <cell r="AB718" t="str">
            <v/>
          </cell>
          <cell r="AC718">
            <v>7.2</v>
          </cell>
          <cell r="AD718" t="str">
            <v>I</v>
          </cell>
          <cell r="AE718" t="e">
            <v>#N/A</v>
          </cell>
          <cell r="AF718" t="e">
            <v>#N/A</v>
          </cell>
          <cell r="AG718">
            <v>1</v>
          </cell>
          <cell r="AH718" t="e">
            <v>#N/A</v>
          </cell>
          <cell r="AI718">
            <v>0</v>
          </cell>
          <cell r="AJ718">
            <v>0</v>
          </cell>
          <cell r="AL718" t="e">
            <v>#N/A</v>
          </cell>
          <cell r="AM718" t="e">
            <v>#N/A</v>
          </cell>
          <cell r="AN718" t="str">
            <v/>
          </cell>
          <cell r="AO718" t="str">
            <v>x</v>
          </cell>
        </row>
        <row r="719">
          <cell r="B719" t="str">
            <v>SHEVRO100AM</v>
          </cell>
          <cell r="C719" t="str">
            <v>Rondec Anodized Aluminum</v>
          </cell>
          <cell r="D719" t="str">
            <v>EV/RO100AM</v>
          </cell>
          <cell r="E719" t="str">
            <v>3/8"</v>
          </cell>
          <cell r="G719" t="str">
            <v>EA</v>
          </cell>
          <cell r="J719" t="str">
            <v>I</v>
          </cell>
          <cell r="K719">
            <v>0.01</v>
          </cell>
          <cell r="L719">
            <v>6.04</v>
          </cell>
          <cell r="M719">
            <v>0.55000000000000004</v>
          </cell>
          <cell r="N719">
            <v>2.7179999999999995</v>
          </cell>
          <cell r="O719">
            <v>1.01E-2</v>
          </cell>
          <cell r="P719">
            <v>0</v>
          </cell>
          <cell r="Q719">
            <v>0</v>
          </cell>
          <cell r="R719">
            <v>2.7280999999999995</v>
          </cell>
          <cell r="S719">
            <v>1</v>
          </cell>
          <cell r="T719">
            <v>2.64</v>
          </cell>
          <cell r="U719">
            <v>7.2</v>
          </cell>
          <cell r="V719">
            <v>0</v>
          </cell>
          <cell r="X719">
            <v>7.2</v>
          </cell>
          <cell r="Y719">
            <v>0.3110858585858588</v>
          </cell>
          <cell r="Z719">
            <v>7.2</v>
          </cell>
          <cell r="AA719" t="str">
            <v/>
          </cell>
          <cell r="AB719" t="str">
            <v/>
          </cell>
          <cell r="AC719">
            <v>7.2</v>
          </cell>
          <cell r="AD719" t="str">
            <v>I</v>
          </cell>
          <cell r="AE719" t="e">
            <v>#N/A</v>
          </cell>
          <cell r="AF719" t="e">
            <v>#N/A</v>
          </cell>
          <cell r="AG719">
            <v>1</v>
          </cell>
          <cell r="AH719" t="e">
            <v>#N/A</v>
          </cell>
          <cell r="AI719">
            <v>0</v>
          </cell>
          <cell r="AJ719">
            <v>0</v>
          </cell>
          <cell r="AL719" t="e">
            <v>#N/A</v>
          </cell>
          <cell r="AM719" t="e">
            <v>#N/A</v>
          </cell>
          <cell r="AN719" t="str">
            <v/>
          </cell>
          <cell r="AO719" t="str">
            <v>x</v>
          </cell>
        </row>
        <row r="720">
          <cell r="B720" t="str">
            <v>SHEVRO125AM</v>
          </cell>
          <cell r="C720" t="str">
            <v>Rondec Anodized Aluminum</v>
          </cell>
          <cell r="D720" t="str">
            <v>EV/RO125AM</v>
          </cell>
          <cell r="E720" t="str">
            <v>1/2"</v>
          </cell>
          <cell r="G720" t="str">
            <v>EA</v>
          </cell>
          <cell r="J720" t="str">
            <v>I</v>
          </cell>
          <cell r="K720">
            <v>0.02</v>
          </cell>
          <cell r="L720">
            <v>6.04</v>
          </cell>
          <cell r="M720">
            <v>0.55000000000000004</v>
          </cell>
          <cell r="N720">
            <v>2.7179999999999995</v>
          </cell>
          <cell r="O720">
            <v>1.0200000000000001E-2</v>
          </cell>
          <cell r="P720">
            <v>0</v>
          </cell>
          <cell r="Q720">
            <v>0</v>
          </cell>
          <cell r="R720">
            <v>2.7281999999999997</v>
          </cell>
          <cell r="S720">
            <v>1</v>
          </cell>
          <cell r="T720">
            <v>2.64</v>
          </cell>
          <cell r="U720">
            <v>7.2</v>
          </cell>
          <cell r="V720">
            <v>0</v>
          </cell>
          <cell r="X720">
            <v>7.2</v>
          </cell>
          <cell r="Y720">
            <v>0.3110606060606062</v>
          </cell>
          <cell r="Z720">
            <v>7.2</v>
          </cell>
          <cell r="AA720" t="str">
            <v/>
          </cell>
          <cell r="AB720" t="str">
            <v/>
          </cell>
          <cell r="AC720">
            <v>7.2</v>
          </cell>
          <cell r="AD720" t="str">
            <v>I</v>
          </cell>
          <cell r="AE720" t="e">
            <v>#N/A</v>
          </cell>
          <cell r="AF720" t="e">
            <v>#N/A</v>
          </cell>
          <cell r="AG720">
            <v>1</v>
          </cell>
          <cell r="AH720" t="e">
            <v>#N/A</v>
          </cell>
          <cell r="AI720">
            <v>0</v>
          </cell>
          <cell r="AJ720">
            <v>0</v>
          </cell>
          <cell r="AL720" t="e">
            <v>#N/A</v>
          </cell>
          <cell r="AM720" t="e">
            <v>#N/A</v>
          </cell>
          <cell r="AN720" t="str">
            <v/>
          </cell>
          <cell r="AO720" t="str">
            <v>x</v>
          </cell>
        </row>
        <row r="721">
          <cell r="B721" t="str">
            <v>SHIVRO60AM</v>
          </cell>
          <cell r="C721" t="str">
            <v>Rondec Anodized Aluminum</v>
          </cell>
          <cell r="D721" t="str">
            <v>IV/RO60AM</v>
          </cell>
          <cell r="E721" t="str">
            <v>1/4"</v>
          </cell>
          <cell r="G721" t="str">
            <v>EA</v>
          </cell>
          <cell r="J721" t="str">
            <v>I</v>
          </cell>
          <cell r="K721">
            <v>0.01</v>
          </cell>
          <cell r="L721">
            <v>6.04</v>
          </cell>
          <cell r="M721">
            <v>0.55000000000000004</v>
          </cell>
          <cell r="N721">
            <v>2.7179999999999995</v>
          </cell>
          <cell r="O721">
            <v>1.01E-2</v>
          </cell>
          <cell r="P721">
            <v>0</v>
          </cell>
          <cell r="Q721">
            <v>0</v>
          </cell>
          <cell r="R721">
            <v>2.7280999999999995</v>
          </cell>
          <cell r="S721">
            <v>1</v>
          </cell>
          <cell r="T721">
            <v>2.64</v>
          </cell>
          <cell r="U721">
            <v>7.2</v>
          </cell>
          <cell r="V721">
            <v>0</v>
          </cell>
          <cell r="X721">
            <v>7.2</v>
          </cell>
          <cell r="Y721">
            <v>0.3110858585858588</v>
          </cell>
          <cell r="Z721">
            <v>7.2</v>
          </cell>
          <cell r="AA721" t="str">
            <v/>
          </cell>
          <cell r="AB721" t="str">
            <v/>
          </cell>
          <cell r="AC721">
            <v>7.2</v>
          </cell>
          <cell r="AD721" t="str">
            <v>I</v>
          </cell>
          <cell r="AE721" t="e">
            <v>#N/A</v>
          </cell>
          <cell r="AF721" t="e">
            <v>#N/A</v>
          </cell>
          <cell r="AG721">
            <v>1</v>
          </cell>
          <cell r="AH721" t="e">
            <v>#N/A</v>
          </cell>
          <cell r="AI721">
            <v>0</v>
          </cell>
          <cell r="AJ721">
            <v>0</v>
          </cell>
          <cell r="AL721" t="e">
            <v>#N/A</v>
          </cell>
          <cell r="AM721" t="e">
            <v>#N/A</v>
          </cell>
          <cell r="AN721" t="str">
            <v/>
          </cell>
          <cell r="AO721" t="str">
            <v>x</v>
          </cell>
        </row>
        <row r="722">
          <cell r="B722" t="str">
            <v>SHIVRO80AM</v>
          </cell>
          <cell r="C722" t="str">
            <v>Rondec Anodized Aluminum</v>
          </cell>
          <cell r="D722" t="str">
            <v>IV/RO80AM</v>
          </cell>
          <cell r="E722" t="str">
            <v>5/16"</v>
          </cell>
          <cell r="G722" t="str">
            <v>EA</v>
          </cell>
          <cell r="J722" t="str">
            <v>I</v>
          </cell>
          <cell r="K722">
            <v>0.01</v>
          </cell>
          <cell r="L722">
            <v>6.04</v>
          </cell>
          <cell r="M722">
            <v>0.55000000000000004</v>
          </cell>
          <cell r="N722">
            <v>2.7179999999999995</v>
          </cell>
          <cell r="O722">
            <v>1.01E-2</v>
          </cell>
          <cell r="P722">
            <v>0</v>
          </cell>
          <cell r="Q722">
            <v>0</v>
          </cell>
          <cell r="R722">
            <v>2.7280999999999995</v>
          </cell>
          <cell r="S722">
            <v>1</v>
          </cell>
          <cell r="T722">
            <v>2.64</v>
          </cell>
          <cell r="U722">
            <v>7.2</v>
          </cell>
          <cell r="V722">
            <v>0</v>
          </cell>
          <cell r="X722">
            <v>7.2</v>
          </cell>
          <cell r="Y722">
            <v>0.3110858585858588</v>
          </cell>
          <cell r="Z722">
            <v>7.2</v>
          </cell>
          <cell r="AA722" t="str">
            <v/>
          </cell>
          <cell r="AB722" t="str">
            <v/>
          </cell>
          <cell r="AC722">
            <v>7.2</v>
          </cell>
          <cell r="AD722" t="str">
            <v>I</v>
          </cell>
          <cell r="AE722" t="e">
            <v>#N/A</v>
          </cell>
          <cell r="AF722" t="e">
            <v>#N/A</v>
          </cell>
          <cell r="AG722">
            <v>1</v>
          </cell>
          <cell r="AH722" t="e">
            <v>#N/A</v>
          </cell>
          <cell r="AI722">
            <v>0</v>
          </cell>
          <cell r="AJ722">
            <v>0</v>
          </cell>
          <cell r="AL722" t="e">
            <v>#N/A</v>
          </cell>
          <cell r="AM722" t="e">
            <v>#N/A</v>
          </cell>
          <cell r="AN722" t="str">
            <v/>
          </cell>
          <cell r="AO722" t="str">
            <v>x</v>
          </cell>
        </row>
        <row r="723">
          <cell r="B723" t="str">
            <v>SHIVRO100AM</v>
          </cell>
          <cell r="C723" t="str">
            <v>Rondec Anodized Aluminum</v>
          </cell>
          <cell r="D723" t="str">
            <v>IV/RO100AM</v>
          </cell>
          <cell r="E723" t="str">
            <v>3/8"</v>
          </cell>
          <cell r="G723" t="str">
            <v>EA</v>
          </cell>
          <cell r="J723" t="str">
            <v>I</v>
          </cell>
          <cell r="K723">
            <v>0.01</v>
          </cell>
          <cell r="L723">
            <v>6.04</v>
          </cell>
          <cell r="M723">
            <v>0.55000000000000004</v>
          </cell>
          <cell r="N723">
            <v>2.7179999999999995</v>
          </cell>
          <cell r="O723">
            <v>1.01E-2</v>
          </cell>
          <cell r="P723">
            <v>0</v>
          </cell>
          <cell r="Q723">
            <v>0</v>
          </cell>
          <cell r="R723">
            <v>2.7280999999999995</v>
          </cell>
          <cell r="S723">
            <v>1</v>
          </cell>
          <cell r="T723">
            <v>2.64</v>
          </cell>
          <cell r="U723">
            <v>7.2</v>
          </cell>
          <cell r="V723">
            <v>0</v>
          </cell>
          <cell r="X723">
            <v>7.2</v>
          </cell>
          <cell r="Y723">
            <v>0.3110858585858588</v>
          </cell>
          <cell r="Z723">
            <v>7.2</v>
          </cell>
          <cell r="AA723" t="str">
            <v/>
          </cell>
          <cell r="AB723" t="str">
            <v/>
          </cell>
          <cell r="AC723">
            <v>7.2</v>
          </cell>
          <cell r="AD723" t="str">
            <v>I</v>
          </cell>
          <cell r="AE723" t="e">
            <v>#N/A</v>
          </cell>
          <cell r="AF723" t="e">
            <v>#N/A</v>
          </cell>
          <cell r="AG723">
            <v>1</v>
          </cell>
          <cell r="AH723" t="e">
            <v>#N/A</v>
          </cell>
          <cell r="AI723">
            <v>0</v>
          </cell>
          <cell r="AJ723">
            <v>0</v>
          </cell>
          <cell r="AL723" t="e">
            <v>#N/A</v>
          </cell>
          <cell r="AM723" t="e">
            <v>#N/A</v>
          </cell>
          <cell r="AN723" t="str">
            <v/>
          </cell>
          <cell r="AO723" t="str">
            <v>x</v>
          </cell>
        </row>
        <row r="724">
          <cell r="B724" t="str">
            <v>SHIVRO125AM</v>
          </cell>
          <cell r="C724" t="str">
            <v>Rondec Anodized Aluminum</v>
          </cell>
          <cell r="D724" t="str">
            <v>IV/RO125AM</v>
          </cell>
          <cell r="E724" t="str">
            <v>1/2"</v>
          </cell>
          <cell r="G724" t="str">
            <v>EA</v>
          </cell>
          <cell r="J724" t="str">
            <v>I</v>
          </cell>
          <cell r="K724">
            <v>0.02</v>
          </cell>
          <cell r="L724">
            <v>6.04</v>
          </cell>
          <cell r="M724">
            <v>0.55000000000000004</v>
          </cell>
          <cell r="N724">
            <v>2.7179999999999995</v>
          </cell>
          <cell r="O724">
            <v>1.0200000000000001E-2</v>
          </cell>
          <cell r="P724">
            <v>0</v>
          </cell>
          <cell r="Q724">
            <v>0</v>
          </cell>
          <cell r="R724">
            <v>2.7281999999999997</v>
          </cell>
          <cell r="S724">
            <v>1</v>
          </cell>
          <cell r="T724">
            <v>2.64</v>
          </cell>
          <cell r="U724">
            <v>7.2</v>
          </cell>
          <cell r="V724">
            <v>0</v>
          </cell>
          <cell r="X724">
            <v>7.2</v>
          </cell>
          <cell r="Y724">
            <v>0.3110606060606062</v>
          </cell>
          <cell r="Z724">
            <v>7.2</v>
          </cell>
          <cell r="AA724" t="str">
            <v/>
          </cell>
          <cell r="AB724" t="str">
            <v/>
          </cell>
          <cell r="AC724">
            <v>7.2</v>
          </cell>
          <cell r="AD724" t="str">
            <v>I</v>
          </cell>
          <cell r="AE724" t="e">
            <v>#N/A</v>
          </cell>
          <cell r="AF724" t="e">
            <v>#N/A</v>
          </cell>
          <cell r="AG724">
            <v>1</v>
          </cell>
          <cell r="AH724" t="e">
            <v>#N/A</v>
          </cell>
          <cell r="AI724">
            <v>0</v>
          </cell>
          <cell r="AJ724">
            <v>0</v>
          </cell>
          <cell r="AL724" t="e">
            <v>#N/A</v>
          </cell>
          <cell r="AM724" t="e">
            <v>#N/A</v>
          </cell>
          <cell r="AN724" t="str">
            <v/>
          </cell>
          <cell r="AO724" t="str">
            <v>x</v>
          </cell>
        </row>
        <row r="725">
          <cell r="B725" t="str">
            <v>SHE2LRO80AM</v>
          </cell>
          <cell r="C725" t="str">
            <v>Rondec Anodized Aluminum</v>
          </cell>
          <cell r="D725" t="str">
            <v>E2L/RO80AM</v>
          </cell>
          <cell r="E725" t="str">
            <v>5/16"</v>
          </cell>
          <cell r="G725" t="str">
            <v>EA</v>
          </cell>
          <cell r="J725" t="str">
            <v>I</v>
          </cell>
          <cell r="K725">
            <v>0.08</v>
          </cell>
          <cell r="L725">
            <v>12.83</v>
          </cell>
          <cell r="M725">
            <v>0.55000000000000004</v>
          </cell>
          <cell r="N725">
            <v>5.7734999999999994</v>
          </cell>
          <cell r="O725">
            <v>1.0800000000000001E-2</v>
          </cell>
          <cell r="P725">
            <v>0</v>
          </cell>
          <cell r="Q725">
            <v>0</v>
          </cell>
          <cell r="R725">
            <v>5.7842999999999991</v>
          </cell>
          <cell r="S725">
            <v>1</v>
          </cell>
          <cell r="T725">
            <v>2.64</v>
          </cell>
          <cell r="U725">
            <v>15.27</v>
          </cell>
          <cell r="V725">
            <v>3.0000000000001137E-2</v>
          </cell>
          <cell r="X725">
            <v>15.3</v>
          </cell>
          <cell r="Y725">
            <v>0.31262032085561514</v>
          </cell>
          <cell r="Z725">
            <v>15.25</v>
          </cell>
          <cell r="AA725">
            <v>3.0000000000000001E-3</v>
          </cell>
          <cell r="AB725" t="str">
            <v>YES</v>
          </cell>
          <cell r="AC725">
            <v>15.3</v>
          </cell>
          <cell r="AD725" t="str">
            <v>I</v>
          </cell>
          <cell r="AE725" t="e">
            <v>#N/A</v>
          </cell>
          <cell r="AF725" t="e">
            <v>#N/A</v>
          </cell>
          <cell r="AG725">
            <v>1</v>
          </cell>
          <cell r="AH725" t="e">
            <v>#N/A</v>
          </cell>
          <cell r="AI725">
            <v>0</v>
          </cell>
          <cell r="AJ725">
            <v>0</v>
          </cell>
          <cell r="AL725" t="e">
            <v>#N/A</v>
          </cell>
          <cell r="AM725" t="e">
            <v>#N/A</v>
          </cell>
          <cell r="AN725" t="str">
            <v/>
          </cell>
          <cell r="AO725" t="str">
            <v>x</v>
          </cell>
        </row>
        <row r="726">
          <cell r="B726" t="str">
            <v>SHE2LRO100AM</v>
          </cell>
          <cell r="C726" t="str">
            <v>Rondec Anodized Aluminum</v>
          </cell>
          <cell r="D726" t="str">
            <v>E2L/RO100AM</v>
          </cell>
          <cell r="E726" t="str">
            <v>3/8"</v>
          </cell>
          <cell r="G726" t="str">
            <v>EA</v>
          </cell>
          <cell r="J726" t="str">
            <v>I</v>
          </cell>
          <cell r="K726">
            <v>0.08</v>
          </cell>
          <cell r="L726">
            <v>12.83</v>
          </cell>
          <cell r="M726">
            <v>0.55000000000000004</v>
          </cell>
          <cell r="N726">
            <v>5.7734999999999994</v>
          </cell>
          <cell r="O726">
            <v>1.0800000000000001E-2</v>
          </cell>
          <cell r="P726">
            <v>0</v>
          </cell>
          <cell r="Q726">
            <v>0</v>
          </cell>
          <cell r="R726">
            <v>5.7842999999999991</v>
          </cell>
          <cell r="S726">
            <v>1</v>
          </cell>
          <cell r="T726">
            <v>2.64</v>
          </cell>
          <cell r="U726">
            <v>15.27</v>
          </cell>
          <cell r="V726">
            <v>3.0000000000001137E-2</v>
          </cell>
          <cell r="X726">
            <v>15.3</v>
          </cell>
          <cell r="Y726">
            <v>0.31262032085561514</v>
          </cell>
          <cell r="Z726">
            <v>15.25</v>
          </cell>
          <cell r="AA726">
            <v>3.0000000000000001E-3</v>
          </cell>
          <cell r="AB726" t="str">
            <v>YES</v>
          </cell>
          <cell r="AC726">
            <v>15.3</v>
          </cell>
          <cell r="AD726" t="str">
            <v>I</v>
          </cell>
          <cell r="AE726" t="e">
            <v>#N/A</v>
          </cell>
          <cell r="AF726" t="e">
            <v>#N/A</v>
          </cell>
          <cell r="AG726">
            <v>1</v>
          </cell>
          <cell r="AH726" t="e">
            <v>#N/A</v>
          </cell>
          <cell r="AI726">
            <v>0</v>
          </cell>
          <cell r="AJ726">
            <v>0</v>
          </cell>
          <cell r="AL726" t="e">
            <v>#N/A</v>
          </cell>
          <cell r="AM726" t="e">
            <v>#N/A</v>
          </cell>
          <cell r="AN726" t="str">
            <v/>
          </cell>
          <cell r="AO726" t="str">
            <v>x</v>
          </cell>
        </row>
        <row r="727">
          <cell r="B727" t="str">
            <v>SHE2LRO125AM</v>
          </cell>
          <cell r="C727" t="str">
            <v>Rondec Anodized Aluminum</v>
          </cell>
          <cell r="D727" t="str">
            <v>E2L/RO125AM</v>
          </cell>
          <cell r="E727" t="str">
            <v>1/2"</v>
          </cell>
          <cell r="G727" t="str">
            <v>EA</v>
          </cell>
          <cell r="J727" t="str">
            <v>I</v>
          </cell>
          <cell r="K727">
            <v>0.08</v>
          </cell>
          <cell r="L727">
            <v>12.83</v>
          </cell>
          <cell r="M727">
            <v>0.55000000000000004</v>
          </cell>
          <cell r="N727">
            <v>5.7734999999999994</v>
          </cell>
          <cell r="O727">
            <v>1.0800000000000001E-2</v>
          </cell>
          <cell r="P727">
            <v>0</v>
          </cell>
          <cell r="Q727">
            <v>0</v>
          </cell>
          <cell r="R727">
            <v>5.7842999999999991</v>
          </cell>
          <cell r="S727">
            <v>1</v>
          </cell>
          <cell r="T727">
            <v>2.64</v>
          </cell>
          <cell r="U727">
            <v>15.27</v>
          </cell>
          <cell r="V727">
            <v>3.0000000000001137E-2</v>
          </cell>
          <cell r="X727">
            <v>15.3</v>
          </cell>
          <cell r="Y727">
            <v>0.31262032085561514</v>
          </cell>
          <cell r="Z727">
            <v>15.25</v>
          </cell>
          <cell r="AA727">
            <v>3.0000000000000001E-3</v>
          </cell>
          <cell r="AB727" t="str">
            <v>YES</v>
          </cell>
          <cell r="AC727">
            <v>15.3</v>
          </cell>
          <cell r="AD727" t="str">
            <v>I</v>
          </cell>
          <cell r="AE727" t="e">
            <v>#N/A</v>
          </cell>
          <cell r="AF727" t="e">
            <v>#N/A</v>
          </cell>
          <cell r="AG727">
            <v>1</v>
          </cell>
          <cell r="AH727" t="e">
            <v>#N/A</v>
          </cell>
          <cell r="AI727">
            <v>0</v>
          </cell>
          <cell r="AJ727">
            <v>0</v>
          </cell>
          <cell r="AL727" t="e">
            <v>#N/A</v>
          </cell>
          <cell r="AM727" t="e">
            <v>#N/A</v>
          </cell>
          <cell r="AN727" t="str">
            <v/>
          </cell>
          <cell r="AO727" t="str">
            <v>x</v>
          </cell>
        </row>
        <row r="728">
          <cell r="B728" t="str">
            <v>SHI2LRO80AM</v>
          </cell>
          <cell r="C728" t="str">
            <v>Rondec Anodized Aluminum</v>
          </cell>
          <cell r="D728" t="str">
            <v>I2L/RO80AM</v>
          </cell>
          <cell r="E728" t="str">
            <v>5/16"</v>
          </cell>
          <cell r="G728" t="str">
            <v>EA</v>
          </cell>
          <cell r="J728" t="str">
            <v>I</v>
          </cell>
          <cell r="K728">
            <v>0.04</v>
          </cell>
          <cell r="L728">
            <v>12.83</v>
          </cell>
          <cell r="M728">
            <v>0.55000000000000004</v>
          </cell>
          <cell r="N728">
            <v>5.7734999999999994</v>
          </cell>
          <cell r="O728">
            <v>1.04E-2</v>
          </cell>
          <cell r="P728">
            <v>0</v>
          </cell>
          <cell r="Q728">
            <v>0</v>
          </cell>
          <cell r="R728">
            <v>5.7838999999999992</v>
          </cell>
          <cell r="S728">
            <v>1</v>
          </cell>
          <cell r="T728">
            <v>2.64</v>
          </cell>
          <cell r="U728">
            <v>15.27</v>
          </cell>
          <cell r="V728">
            <v>3.0000000000001137E-2</v>
          </cell>
          <cell r="X728">
            <v>15.3</v>
          </cell>
          <cell r="Y728">
            <v>0.31266785502079636</v>
          </cell>
          <cell r="Z728">
            <v>15.25</v>
          </cell>
          <cell r="AA728">
            <v>3.0000000000000001E-3</v>
          </cell>
          <cell r="AB728" t="str">
            <v>YES</v>
          </cell>
          <cell r="AC728">
            <v>15.3</v>
          </cell>
          <cell r="AD728" t="str">
            <v>I</v>
          </cell>
          <cell r="AE728" t="e">
            <v>#N/A</v>
          </cell>
          <cell r="AF728" t="e">
            <v>#N/A</v>
          </cell>
          <cell r="AG728">
            <v>1</v>
          </cell>
          <cell r="AH728" t="e">
            <v>#N/A</v>
          </cell>
          <cell r="AI728">
            <v>0</v>
          </cell>
          <cell r="AJ728">
            <v>0</v>
          </cell>
          <cell r="AL728" t="e">
            <v>#N/A</v>
          </cell>
          <cell r="AM728" t="e">
            <v>#N/A</v>
          </cell>
          <cell r="AN728" t="str">
            <v/>
          </cell>
          <cell r="AO728" t="str">
            <v>x</v>
          </cell>
        </row>
        <row r="729">
          <cell r="B729" t="str">
            <v>SHI2LRO100AM</v>
          </cell>
          <cell r="C729" t="str">
            <v>Rondec Anodized Aluminum</v>
          </cell>
          <cell r="D729" t="str">
            <v>I2L/RO100AM</v>
          </cell>
          <cell r="E729" t="str">
            <v>3/8"</v>
          </cell>
          <cell r="G729" t="str">
            <v>EA</v>
          </cell>
          <cell r="J729" t="str">
            <v>I</v>
          </cell>
          <cell r="K729">
            <v>0.04</v>
          </cell>
          <cell r="L729">
            <v>12.83</v>
          </cell>
          <cell r="M729">
            <v>0.55000000000000004</v>
          </cell>
          <cell r="N729">
            <v>5.7734999999999994</v>
          </cell>
          <cell r="O729">
            <v>1.04E-2</v>
          </cell>
          <cell r="P729">
            <v>0</v>
          </cell>
          <cell r="Q729">
            <v>0</v>
          </cell>
          <cell r="R729">
            <v>5.7838999999999992</v>
          </cell>
          <cell r="S729">
            <v>1</v>
          </cell>
          <cell r="T729">
            <v>2.64</v>
          </cell>
          <cell r="U729">
            <v>15.27</v>
          </cell>
          <cell r="V729">
            <v>3.0000000000001137E-2</v>
          </cell>
          <cell r="X729">
            <v>15.3</v>
          </cell>
          <cell r="Y729">
            <v>0.31266785502079636</v>
          </cell>
          <cell r="Z729">
            <v>15.25</v>
          </cell>
          <cell r="AA729">
            <v>3.0000000000000001E-3</v>
          </cell>
          <cell r="AB729" t="str">
            <v>YES</v>
          </cell>
          <cell r="AC729">
            <v>15.3</v>
          </cell>
          <cell r="AD729" t="str">
            <v>I</v>
          </cell>
          <cell r="AE729" t="e">
            <v>#N/A</v>
          </cell>
          <cell r="AF729" t="e">
            <v>#N/A</v>
          </cell>
          <cell r="AG729">
            <v>1</v>
          </cell>
          <cell r="AH729" t="e">
            <v>#N/A</v>
          </cell>
          <cell r="AI729">
            <v>0</v>
          </cell>
          <cell r="AJ729">
            <v>0</v>
          </cell>
          <cell r="AL729" t="e">
            <v>#N/A</v>
          </cell>
          <cell r="AM729" t="e">
            <v>#N/A</v>
          </cell>
          <cell r="AN729" t="str">
            <v/>
          </cell>
          <cell r="AO729" t="str">
            <v>x</v>
          </cell>
        </row>
        <row r="730">
          <cell r="B730" t="str">
            <v>SHI2LRO125AM</v>
          </cell>
          <cell r="C730" t="str">
            <v>Rondec Anodized Aluminum</v>
          </cell>
          <cell r="D730" t="str">
            <v>I2L/RO125AM</v>
          </cell>
          <cell r="E730" t="str">
            <v>1/2"</v>
          </cell>
          <cell r="G730" t="str">
            <v>EA</v>
          </cell>
          <cell r="J730" t="str">
            <v>I</v>
          </cell>
          <cell r="K730">
            <v>0.04</v>
          </cell>
          <cell r="L730">
            <v>12.83</v>
          </cell>
          <cell r="M730">
            <v>0.55000000000000004</v>
          </cell>
          <cell r="N730">
            <v>5.7734999999999994</v>
          </cell>
          <cell r="O730">
            <v>1.04E-2</v>
          </cell>
          <cell r="P730">
            <v>0</v>
          </cell>
          <cell r="Q730">
            <v>0</v>
          </cell>
          <cell r="R730">
            <v>5.7838999999999992</v>
          </cell>
          <cell r="S730">
            <v>1</v>
          </cell>
          <cell r="T730">
            <v>2.64</v>
          </cell>
          <cell r="U730">
            <v>15.27</v>
          </cell>
          <cell r="V730">
            <v>3.0000000000001137E-2</v>
          </cell>
          <cell r="X730">
            <v>15.3</v>
          </cell>
          <cell r="Y730">
            <v>0.31266785502079636</v>
          </cell>
          <cell r="Z730">
            <v>15.25</v>
          </cell>
          <cell r="AA730">
            <v>3.0000000000000001E-3</v>
          </cell>
          <cell r="AB730" t="str">
            <v>YES</v>
          </cell>
          <cell r="AC730">
            <v>15.3</v>
          </cell>
          <cell r="AD730" t="str">
            <v>I</v>
          </cell>
          <cell r="AE730" t="e">
            <v>#N/A</v>
          </cell>
          <cell r="AF730" t="e">
            <v>#N/A</v>
          </cell>
          <cell r="AG730">
            <v>1</v>
          </cell>
          <cell r="AH730" t="e">
            <v>#N/A</v>
          </cell>
          <cell r="AI730">
            <v>0</v>
          </cell>
          <cell r="AJ730">
            <v>0</v>
          </cell>
          <cell r="AL730" t="e">
            <v>#N/A</v>
          </cell>
          <cell r="AM730" t="e">
            <v>#N/A</v>
          </cell>
          <cell r="AN730" t="str">
            <v/>
          </cell>
          <cell r="AO730" t="str">
            <v>x</v>
          </cell>
        </row>
        <row r="731">
          <cell r="B731" t="str">
            <v>SHI2SRO80AM</v>
          </cell>
          <cell r="C731" t="str">
            <v>Rondec Anodized Aluminum</v>
          </cell>
          <cell r="D731" t="str">
            <v>I2S/RO80AM</v>
          </cell>
          <cell r="E731" t="str">
            <v>5/16"</v>
          </cell>
          <cell r="G731" t="str">
            <v>EA</v>
          </cell>
          <cell r="J731" t="str">
            <v>I</v>
          </cell>
          <cell r="K731">
            <v>0.04</v>
          </cell>
          <cell r="L731">
            <v>19.600000000000001</v>
          </cell>
          <cell r="M731">
            <v>0.55000000000000004</v>
          </cell>
          <cell r="N731">
            <v>8.82</v>
          </cell>
          <cell r="O731">
            <v>1.04E-2</v>
          </cell>
          <cell r="P731">
            <v>0</v>
          </cell>
          <cell r="Q731">
            <v>0</v>
          </cell>
          <cell r="R731">
            <v>8.8304000000000009</v>
          </cell>
          <cell r="S731">
            <v>1</v>
          </cell>
          <cell r="T731">
            <v>2.64</v>
          </cell>
          <cell r="U731">
            <v>23.31</v>
          </cell>
          <cell r="V731">
            <v>-0.01</v>
          </cell>
          <cell r="X731">
            <v>23.3</v>
          </cell>
          <cell r="Y731">
            <v>0.31093250097541941</v>
          </cell>
          <cell r="Z731">
            <v>23.3</v>
          </cell>
          <cell r="AA731" t="str">
            <v/>
          </cell>
          <cell r="AB731" t="str">
            <v/>
          </cell>
          <cell r="AC731">
            <v>23.3</v>
          </cell>
          <cell r="AD731" t="str">
            <v>I</v>
          </cell>
          <cell r="AE731" t="e">
            <v>#N/A</v>
          </cell>
          <cell r="AF731" t="e">
            <v>#N/A</v>
          </cell>
          <cell r="AG731">
            <v>1</v>
          </cell>
          <cell r="AH731" t="e">
            <v>#N/A</v>
          </cell>
          <cell r="AI731">
            <v>0</v>
          </cell>
          <cell r="AJ731">
            <v>0</v>
          </cell>
          <cell r="AL731" t="e">
            <v>#N/A</v>
          </cell>
          <cell r="AM731" t="e">
            <v>#N/A</v>
          </cell>
          <cell r="AN731" t="str">
            <v/>
          </cell>
          <cell r="AO731" t="str">
            <v>x</v>
          </cell>
        </row>
        <row r="732">
          <cell r="B732" t="str">
            <v>SHI2SRO100AM</v>
          </cell>
          <cell r="C732" t="str">
            <v>Rondec Anodized Aluminum</v>
          </cell>
          <cell r="D732" t="str">
            <v>I2S/RO100AM</v>
          </cell>
          <cell r="E732" t="str">
            <v>3/8"</v>
          </cell>
          <cell r="G732" t="str">
            <v>EA</v>
          </cell>
          <cell r="J732" t="str">
            <v>I</v>
          </cell>
          <cell r="K732">
            <v>0.04</v>
          </cell>
          <cell r="L732">
            <v>19.600000000000001</v>
          </cell>
          <cell r="M732">
            <v>0.55000000000000004</v>
          </cell>
          <cell r="N732">
            <v>8.82</v>
          </cell>
          <cell r="O732">
            <v>1.04E-2</v>
          </cell>
          <cell r="P732">
            <v>0</v>
          </cell>
          <cell r="Q732">
            <v>0</v>
          </cell>
          <cell r="R732">
            <v>8.8304000000000009</v>
          </cell>
          <cell r="S732">
            <v>1</v>
          </cell>
          <cell r="T732">
            <v>2.64</v>
          </cell>
          <cell r="U732">
            <v>23.31</v>
          </cell>
          <cell r="V732">
            <v>-0.01</v>
          </cell>
          <cell r="X732">
            <v>23.3</v>
          </cell>
          <cell r="Y732">
            <v>0.31093250097541941</v>
          </cell>
          <cell r="Z732">
            <v>23.3</v>
          </cell>
          <cell r="AA732" t="str">
            <v/>
          </cell>
          <cell r="AB732" t="str">
            <v/>
          </cell>
          <cell r="AC732">
            <v>23.3</v>
          </cell>
          <cell r="AD732" t="str">
            <v>I</v>
          </cell>
          <cell r="AE732" t="e">
            <v>#N/A</v>
          </cell>
          <cell r="AF732" t="e">
            <v>#N/A</v>
          </cell>
          <cell r="AG732">
            <v>1</v>
          </cell>
          <cell r="AH732" t="e">
            <v>#N/A</v>
          </cell>
          <cell r="AI732">
            <v>0</v>
          </cell>
          <cell r="AJ732">
            <v>0</v>
          </cell>
          <cell r="AL732" t="e">
            <v>#N/A</v>
          </cell>
          <cell r="AM732" t="e">
            <v>#N/A</v>
          </cell>
          <cell r="AN732" t="str">
            <v/>
          </cell>
          <cell r="AO732" t="str">
            <v>x</v>
          </cell>
        </row>
        <row r="733">
          <cell r="B733" t="str">
            <v>SHI2SRO125AM</v>
          </cell>
          <cell r="C733" t="str">
            <v>Rondec Anodized Aluminum</v>
          </cell>
          <cell r="D733" t="str">
            <v>I2S/RO125AM</v>
          </cell>
          <cell r="E733" t="str">
            <v>1/2"</v>
          </cell>
          <cell r="G733" t="str">
            <v>EA</v>
          </cell>
          <cell r="J733" t="str">
            <v>I</v>
          </cell>
          <cell r="K733">
            <v>0.04</v>
          </cell>
          <cell r="L733">
            <v>19.600000000000001</v>
          </cell>
          <cell r="M733">
            <v>0.55000000000000004</v>
          </cell>
          <cell r="N733">
            <v>8.82</v>
          </cell>
          <cell r="O733">
            <v>1.04E-2</v>
          </cell>
          <cell r="P733">
            <v>0</v>
          </cell>
          <cell r="Q733">
            <v>0</v>
          </cell>
          <cell r="R733">
            <v>8.8304000000000009</v>
          </cell>
          <cell r="S733">
            <v>1</v>
          </cell>
          <cell r="T733">
            <v>2.64</v>
          </cell>
          <cell r="U733">
            <v>23.31</v>
          </cell>
          <cell r="V733">
            <v>-0.01</v>
          </cell>
          <cell r="X733">
            <v>23.3</v>
          </cell>
          <cell r="Y733">
            <v>0.31093250097541941</v>
          </cell>
          <cell r="Z733">
            <v>23.3</v>
          </cell>
          <cell r="AA733" t="str">
            <v/>
          </cell>
          <cell r="AB733" t="str">
            <v/>
          </cell>
          <cell r="AC733">
            <v>23.3</v>
          </cell>
          <cell r="AD733" t="str">
            <v>I</v>
          </cell>
          <cell r="AE733" t="e">
            <v>#N/A</v>
          </cell>
          <cell r="AF733" t="e">
            <v>#N/A</v>
          </cell>
          <cell r="AG733">
            <v>1</v>
          </cell>
          <cell r="AH733" t="e">
            <v>#N/A</v>
          </cell>
          <cell r="AI733">
            <v>0</v>
          </cell>
          <cell r="AJ733">
            <v>0</v>
          </cell>
          <cell r="AL733" t="e">
            <v>#N/A</v>
          </cell>
          <cell r="AM733" t="e">
            <v>#N/A</v>
          </cell>
          <cell r="AN733" t="str">
            <v/>
          </cell>
          <cell r="AO733" t="str">
            <v>x</v>
          </cell>
        </row>
        <row r="734">
          <cell r="B734" t="str">
            <v>SHRO60AK</v>
          </cell>
          <cell r="C734" t="str">
            <v>Rondec Anodized Aluminum</v>
          </cell>
          <cell r="D734" t="str">
            <v>RO60AK</v>
          </cell>
          <cell r="E734" t="str">
            <v>1/4" x 8'</v>
          </cell>
          <cell r="G734" t="str">
            <v>EA</v>
          </cell>
          <cell r="J734" t="str">
            <v>I</v>
          </cell>
          <cell r="K734">
            <v>0.4</v>
          </cell>
          <cell r="L734">
            <v>14.99</v>
          </cell>
          <cell r="M734">
            <v>0.55000000000000004</v>
          </cell>
          <cell r="N734">
            <v>6.7454999999999998</v>
          </cell>
          <cell r="O734">
            <v>1.4E-2</v>
          </cell>
          <cell r="P734">
            <v>0</v>
          </cell>
          <cell r="Q734">
            <v>0</v>
          </cell>
          <cell r="R734">
            <v>6.7595000000000001</v>
          </cell>
          <cell r="S734">
            <v>1</v>
          </cell>
          <cell r="T734">
            <v>2.64</v>
          </cell>
          <cell r="U734">
            <v>17.850000000000001</v>
          </cell>
          <cell r="V734">
            <v>0</v>
          </cell>
          <cell r="X734">
            <v>17.850000000000001</v>
          </cell>
          <cell r="Y734">
            <v>0.31148459383753507</v>
          </cell>
          <cell r="Z734">
            <v>17.8</v>
          </cell>
          <cell r="AA734">
            <v>3.0000000000000001E-3</v>
          </cell>
          <cell r="AB734" t="str">
            <v>YES</v>
          </cell>
          <cell r="AC734">
            <v>17.850000000000001</v>
          </cell>
          <cell r="AD734" t="str">
            <v>I</v>
          </cell>
          <cell r="AE734" t="e">
            <v>#N/A</v>
          </cell>
          <cell r="AF734" t="e">
            <v>#N/A</v>
          </cell>
          <cell r="AG734">
            <v>1</v>
          </cell>
          <cell r="AH734" t="e">
            <v>#N/A</v>
          </cell>
          <cell r="AI734">
            <v>0</v>
          </cell>
          <cell r="AJ734">
            <v>0</v>
          </cell>
          <cell r="AL734" t="e">
            <v>#N/A</v>
          </cell>
          <cell r="AM734" t="e">
            <v>#N/A</v>
          </cell>
          <cell r="AN734" t="str">
            <v/>
          </cell>
          <cell r="AO734" t="str">
            <v>x</v>
          </cell>
        </row>
        <row r="735">
          <cell r="B735" t="str">
            <v>SHRO80AK</v>
          </cell>
          <cell r="C735" t="str">
            <v>Rondec Anodized Aluminum</v>
          </cell>
          <cell r="D735" t="str">
            <v>RO80AK</v>
          </cell>
          <cell r="E735" t="str">
            <v>5/16" x 8'</v>
          </cell>
          <cell r="G735" t="str">
            <v>EA</v>
          </cell>
          <cell r="J735" t="str">
            <v>I</v>
          </cell>
          <cell r="K735">
            <v>0.57999999999999996</v>
          </cell>
          <cell r="L735">
            <v>16.02</v>
          </cell>
          <cell r="M735">
            <v>0.55000000000000004</v>
          </cell>
          <cell r="N735">
            <v>7.2089999999999987</v>
          </cell>
          <cell r="O735">
            <v>1.5800000000000002E-2</v>
          </cell>
          <cell r="P735">
            <v>0</v>
          </cell>
          <cell r="Q735">
            <v>0</v>
          </cell>
          <cell r="R735">
            <v>7.2247999999999983</v>
          </cell>
          <cell r="S735">
            <v>1</v>
          </cell>
          <cell r="T735">
            <v>2.64</v>
          </cell>
          <cell r="U735">
            <v>19.07</v>
          </cell>
          <cell r="V735">
            <v>3.0000000000001137E-2</v>
          </cell>
          <cell r="X735">
            <v>19.100000000000001</v>
          </cell>
          <cell r="Y735">
            <v>0.31225130890052377</v>
          </cell>
          <cell r="Z735">
            <v>19.05</v>
          </cell>
          <cell r="AA735">
            <v>3.0000000000000001E-3</v>
          </cell>
          <cell r="AB735" t="str">
            <v>YES</v>
          </cell>
          <cell r="AC735">
            <v>19.100000000000001</v>
          </cell>
          <cell r="AD735" t="str">
            <v>I</v>
          </cell>
          <cell r="AE735" t="e">
            <v>#N/A</v>
          </cell>
          <cell r="AF735" t="e">
            <v>#N/A</v>
          </cell>
          <cell r="AG735">
            <v>1</v>
          </cell>
          <cell r="AH735" t="e">
            <v>#N/A</v>
          </cell>
          <cell r="AI735">
            <v>0</v>
          </cell>
          <cell r="AJ735">
            <v>0</v>
          </cell>
          <cell r="AL735" t="e">
            <v>#N/A</v>
          </cell>
          <cell r="AM735" t="e">
            <v>#N/A</v>
          </cell>
          <cell r="AN735" t="str">
            <v/>
          </cell>
          <cell r="AO735" t="str">
            <v>x</v>
          </cell>
        </row>
        <row r="736">
          <cell r="B736" t="str">
            <v>SHRO100AK</v>
          </cell>
          <cell r="C736" t="str">
            <v>Rondec Anodized Aluminum</v>
          </cell>
          <cell r="D736" t="str">
            <v>RO100AK</v>
          </cell>
          <cell r="E736" t="str">
            <v>3/8" x 8'</v>
          </cell>
          <cell r="G736" t="str">
            <v>EA</v>
          </cell>
          <cell r="J736" t="str">
            <v>I</v>
          </cell>
          <cell r="K736">
            <v>0.59</v>
          </cell>
          <cell r="L736">
            <v>17.03</v>
          </cell>
          <cell r="M736">
            <v>0.55000000000000004</v>
          </cell>
          <cell r="N736">
            <v>7.6635</v>
          </cell>
          <cell r="O736">
            <v>1.5900000000000001E-2</v>
          </cell>
          <cell r="P736">
            <v>0</v>
          </cell>
          <cell r="Q736">
            <v>0</v>
          </cell>
          <cell r="R736">
            <v>7.6794000000000002</v>
          </cell>
          <cell r="S736">
            <v>1</v>
          </cell>
          <cell r="T736">
            <v>2.64</v>
          </cell>
          <cell r="U736">
            <v>20.27</v>
          </cell>
          <cell r="V736">
            <v>3.0000000000001137E-2</v>
          </cell>
          <cell r="X736">
            <v>20.3</v>
          </cell>
          <cell r="Y736">
            <v>0.31218987908643087</v>
          </cell>
          <cell r="Z736">
            <v>20.25</v>
          </cell>
          <cell r="AA736">
            <v>2E-3</v>
          </cell>
          <cell r="AB736" t="str">
            <v>YES</v>
          </cell>
          <cell r="AC736">
            <v>20.3</v>
          </cell>
          <cell r="AD736" t="str">
            <v>I</v>
          </cell>
          <cell r="AE736" t="e">
            <v>#N/A</v>
          </cell>
          <cell r="AF736" t="e">
            <v>#N/A</v>
          </cell>
          <cell r="AG736">
            <v>1</v>
          </cell>
          <cell r="AH736" t="e">
            <v>#N/A</v>
          </cell>
          <cell r="AI736">
            <v>0</v>
          </cell>
          <cell r="AJ736">
            <v>0</v>
          </cell>
          <cell r="AL736" t="e">
            <v>#N/A</v>
          </cell>
          <cell r="AM736" t="e">
            <v>#N/A</v>
          </cell>
          <cell r="AN736" t="str">
            <v/>
          </cell>
          <cell r="AO736" t="str">
            <v>x</v>
          </cell>
        </row>
        <row r="737">
          <cell r="B737" t="str">
            <v>SHRO125AK</v>
          </cell>
          <cell r="C737" t="str">
            <v>Rondec Anodized Aluminum</v>
          </cell>
          <cell r="D737" t="str">
            <v>RO125AK</v>
          </cell>
          <cell r="E737" t="str">
            <v>1/2" x 8'</v>
          </cell>
          <cell r="G737" t="str">
            <v>EA</v>
          </cell>
          <cell r="J737" t="str">
            <v>I</v>
          </cell>
          <cell r="K737">
            <v>0.78</v>
          </cell>
          <cell r="L737">
            <v>18.079999999999998</v>
          </cell>
          <cell r="M737">
            <v>0.55000000000000004</v>
          </cell>
          <cell r="N737">
            <v>8.1359999999999992</v>
          </cell>
          <cell r="O737">
            <v>1.78E-2</v>
          </cell>
          <cell r="P737">
            <v>0</v>
          </cell>
          <cell r="Q737">
            <v>0</v>
          </cell>
          <cell r="R737">
            <v>8.1537999999999986</v>
          </cell>
          <cell r="S737">
            <v>1</v>
          </cell>
          <cell r="T737">
            <v>2.64</v>
          </cell>
          <cell r="U737">
            <v>21.53</v>
          </cell>
          <cell r="V737">
            <v>0.02</v>
          </cell>
          <cell r="X737">
            <v>21.55</v>
          </cell>
          <cell r="Y737">
            <v>0.31206074667791622</v>
          </cell>
          <cell r="Z737">
            <v>21.5</v>
          </cell>
          <cell r="AA737">
            <v>2E-3</v>
          </cell>
          <cell r="AB737" t="str">
            <v>YES</v>
          </cell>
          <cell r="AC737">
            <v>21.55</v>
          </cell>
          <cell r="AD737" t="str">
            <v>I</v>
          </cell>
          <cell r="AE737" t="e">
            <v>#N/A</v>
          </cell>
          <cell r="AF737" t="e">
            <v>#N/A</v>
          </cell>
          <cell r="AG737">
            <v>1</v>
          </cell>
          <cell r="AH737" t="e">
            <v>#N/A</v>
          </cell>
          <cell r="AI737">
            <v>0</v>
          </cell>
          <cell r="AJ737">
            <v>0</v>
          </cell>
          <cell r="AL737" t="e">
            <v>#N/A</v>
          </cell>
          <cell r="AM737" t="e">
            <v>#N/A</v>
          </cell>
          <cell r="AN737" t="str">
            <v/>
          </cell>
          <cell r="AO737" t="str">
            <v>x</v>
          </cell>
        </row>
        <row r="738">
          <cell r="B738" t="str">
            <v>SHEVRO60AK</v>
          </cell>
          <cell r="C738" t="str">
            <v>Rondec Anodized Aluminum</v>
          </cell>
          <cell r="D738" t="str">
            <v>EV/RO60AK</v>
          </cell>
          <cell r="E738" t="str">
            <v>1/4"</v>
          </cell>
          <cell r="G738" t="str">
            <v>EA</v>
          </cell>
          <cell r="J738" t="str">
            <v>I</v>
          </cell>
          <cell r="K738">
            <v>0.01</v>
          </cell>
          <cell r="L738">
            <v>6.04</v>
          </cell>
          <cell r="M738">
            <v>0.55000000000000004</v>
          </cell>
          <cell r="N738">
            <v>2.7179999999999995</v>
          </cell>
          <cell r="O738">
            <v>1.01E-2</v>
          </cell>
          <cell r="P738">
            <v>0</v>
          </cell>
          <cell r="Q738">
            <v>0</v>
          </cell>
          <cell r="R738">
            <v>2.7280999999999995</v>
          </cell>
          <cell r="S738">
            <v>1</v>
          </cell>
          <cell r="T738">
            <v>2.64</v>
          </cell>
          <cell r="U738">
            <v>7.2</v>
          </cell>
          <cell r="V738">
            <v>0</v>
          </cell>
          <cell r="X738">
            <v>7.2</v>
          </cell>
          <cell r="Y738">
            <v>0.3110858585858588</v>
          </cell>
          <cell r="Z738">
            <v>7.2</v>
          </cell>
          <cell r="AA738" t="str">
            <v/>
          </cell>
          <cell r="AB738" t="str">
            <v/>
          </cell>
          <cell r="AC738">
            <v>7.2</v>
          </cell>
          <cell r="AD738" t="str">
            <v>I</v>
          </cell>
          <cell r="AE738" t="e">
            <v>#N/A</v>
          </cell>
          <cell r="AF738" t="e">
            <v>#N/A</v>
          </cell>
          <cell r="AG738">
            <v>1</v>
          </cell>
          <cell r="AH738" t="e">
            <v>#N/A</v>
          </cell>
          <cell r="AI738">
            <v>0</v>
          </cell>
          <cell r="AJ738">
            <v>0</v>
          </cell>
          <cell r="AL738" t="e">
            <v>#N/A</v>
          </cell>
          <cell r="AM738" t="e">
            <v>#N/A</v>
          </cell>
          <cell r="AN738" t="str">
            <v/>
          </cell>
          <cell r="AO738" t="str">
            <v>x</v>
          </cell>
        </row>
        <row r="739">
          <cell r="B739" t="str">
            <v>SHEVRO80AK</v>
          </cell>
          <cell r="C739" t="str">
            <v>Rondec Anodized Aluminum</v>
          </cell>
          <cell r="D739" t="str">
            <v>EV/RO80AK</v>
          </cell>
          <cell r="E739" t="str">
            <v>5/16"</v>
          </cell>
          <cell r="G739" t="str">
            <v>EA</v>
          </cell>
          <cell r="J739" t="str">
            <v>I</v>
          </cell>
          <cell r="K739">
            <v>0.01</v>
          </cell>
          <cell r="L739">
            <v>6.04</v>
          </cell>
          <cell r="M739">
            <v>0.55000000000000004</v>
          </cell>
          <cell r="N739">
            <v>2.7179999999999995</v>
          </cell>
          <cell r="O739">
            <v>1.01E-2</v>
          </cell>
          <cell r="P739">
            <v>0</v>
          </cell>
          <cell r="Q739">
            <v>0</v>
          </cell>
          <cell r="R739">
            <v>2.7280999999999995</v>
          </cell>
          <cell r="S739">
            <v>1</v>
          </cell>
          <cell r="T739">
            <v>2.64</v>
          </cell>
          <cell r="U739">
            <v>7.2</v>
          </cell>
          <cell r="V739">
            <v>0</v>
          </cell>
          <cell r="X739">
            <v>7.2</v>
          </cell>
          <cell r="Y739">
            <v>0.3110858585858588</v>
          </cell>
          <cell r="Z739">
            <v>7.2</v>
          </cell>
          <cell r="AA739" t="str">
            <v/>
          </cell>
          <cell r="AB739" t="str">
            <v/>
          </cell>
          <cell r="AC739">
            <v>7.2</v>
          </cell>
          <cell r="AD739" t="str">
            <v>I</v>
          </cell>
          <cell r="AE739" t="e">
            <v>#N/A</v>
          </cell>
          <cell r="AF739" t="e">
            <v>#N/A</v>
          </cell>
          <cell r="AG739">
            <v>1</v>
          </cell>
          <cell r="AH739" t="e">
            <v>#N/A</v>
          </cell>
          <cell r="AI739">
            <v>0</v>
          </cell>
          <cell r="AJ739">
            <v>0</v>
          </cell>
          <cell r="AL739" t="e">
            <v>#N/A</v>
          </cell>
          <cell r="AM739" t="e">
            <v>#N/A</v>
          </cell>
          <cell r="AN739" t="str">
            <v/>
          </cell>
          <cell r="AO739" t="str">
            <v>x</v>
          </cell>
        </row>
        <row r="740">
          <cell r="B740" t="str">
            <v>SHEVRO100AK</v>
          </cell>
          <cell r="C740" t="str">
            <v>Rondec Anodized Aluminum</v>
          </cell>
          <cell r="D740" t="str">
            <v>EV/RO100AK</v>
          </cell>
          <cell r="E740" t="str">
            <v>3/8"</v>
          </cell>
          <cell r="G740" t="str">
            <v>EA</v>
          </cell>
          <cell r="J740" t="str">
            <v>I</v>
          </cell>
          <cell r="K740">
            <v>0.01</v>
          </cell>
          <cell r="L740">
            <v>6.04</v>
          </cell>
          <cell r="M740">
            <v>0.55000000000000004</v>
          </cell>
          <cell r="N740">
            <v>2.7179999999999995</v>
          </cell>
          <cell r="O740">
            <v>1.01E-2</v>
          </cell>
          <cell r="P740">
            <v>0</v>
          </cell>
          <cell r="Q740">
            <v>0</v>
          </cell>
          <cell r="R740">
            <v>2.7280999999999995</v>
          </cell>
          <cell r="S740">
            <v>1</v>
          </cell>
          <cell r="T740">
            <v>2.64</v>
          </cell>
          <cell r="U740">
            <v>7.2</v>
          </cell>
          <cell r="V740">
            <v>0</v>
          </cell>
          <cell r="X740">
            <v>7.2</v>
          </cell>
          <cell r="Y740">
            <v>0.3110858585858588</v>
          </cell>
          <cell r="Z740">
            <v>7.2</v>
          </cell>
          <cell r="AA740" t="str">
            <v/>
          </cell>
          <cell r="AB740" t="str">
            <v/>
          </cell>
          <cell r="AC740">
            <v>7.2</v>
          </cell>
          <cell r="AD740" t="str">
            <v>I</v>
          </cell>
          <cell r="AE740" t="e">
            <v>#N/A</v>
          </cell>
          <cell r="AF740" t="e">
            <v>#N/A</v>
          </cell>
          <cell r="AG740">
            <v>1</v>
          </cell>
          <cell r="AH740" t="e">
            <v>#N/A</v>
          </cell>
          <cell r="AI740">
            <v>0</v>
          </cell>
          <cell r="AJ740">
            <v>0</v>
          </cell>
          <cell r="AL740" t="e">
            <v>#N/A</v>
          </cell>
          <cell r="AM740" t="e">
            <v>#N/A</v>
          </cell>
          <cell r="AN740" t="str">
            <v/>
          </cell>
          <cell r="AO740" t="str">
            <v>x</v>
          </cell>
        </row>
        <row r="741">
          <cell r="B741" t="str">
            <v>SHEVRO125AK</v>
          </cell>
          <cell r="C741" t="str">
            <v>Rondec Anodized Aluminum</v>
          </cell>
          <cell r="D741" t="str">
            <v>EV/RO125AK</v>
          </cell>
          <cell r="E741" t="str">
            <v>1/2"</v>
          </cell>
          <cell r="G741" t="str">
            <v>EA</v>
          </cell>
          <cell r="J741" t="str">
            <v>I</v>
          </cell>
          <cell r="K741">
            <v>0.02</v>
          </cell>
          <cell r="L741">
            <v>6.04</v>
          </cell>
          <cell r="M741">
            <v>0.55000000000000004</v>
          </cell>
          <cell r="N741">
            <v>2.7179999999999995</v>
          </cell>
          <cell r="O741">
            <v>1.0200000000000001E-2</v>
          </cell>
          <cell r="P741">
            <v>0</v>
          </cell>
          <cell r="Q741">
            <v>0</v>
          </cell>
          <cell r="R741">
            <v>2.7281999999999997</v>
          </cell>
          <cell r="S741">
            <v>1</v>
          </cell>
          <cell r="T741">
            <v>2.64</v>
          </cell>
          <cell r="U741">
            <v>7.2</v>
          </cell>
          <cell r="V741">
            <v>0</v>
          </cell>
          <cell r="X741">
            <v>7.2</v>
          </cell>
          <cell r="Y741">
            <v>0.3110606060606062</v>
          </cell>
          <cell r="Z741">
            <v>7.2</v>
          </cell>
          <cell r="AA741" t="str">
            <v/>
          </cell>
          <cell r="AB741" t="str">
            <v/>
          </cell>
          <cell r="AC741">
            <v>7.2</v>
          </cell>
          <cell r="AD741" t="str">
            <v>I</v>
          </cell>
          <cell r="AE741" t="e">
            <v>#N/A</v>
          </cell>
          <cell r="AF741" t="e">
            <v>#N/A</v>
          </cell>
          <cell r="AG741">
            <v>1</v>
          </cell>
          <cell r="AH741" t="e">
            <v>#N/A</v>
          </cell>
          <cell r="AI741">
            <v>0</v>
          </cell>
          <cell r="AJ741">
            <v>0</v>
          </cell>
          <cell r="AL741" t="e">
            <v>#N/A</v>
          </cell>
          <cell r="AM741" t="e">
            <v>#N/A</v>
          </cell>
          <cell r="AN741" t="str">
            <v/>
          </cell>
          <cell r="AO741" t="str">
            <v>x</v>
          </cell>
        </row>
        <row r="742">
          <cell r="B742" t="str">
            <v>SHIVRO60AK</v>
          </cell>
          <cell r="C742" t="str">
            <v>Rondec Anodized Aluminum</v>
          </cell>
          <cell r="D742" t="str">
            <v>IV/RO60AK</v>
          </cell>
          <cell r="E742" t="str">
            <v>1/4"</v>
          </cell>
          <cell r="G742" t="str">
            <v>EA</v>
          </cell>
          <cell r="J742" t="str">
            <v>I</v>
          </cell>
          <cell r="K742">
            <v>0.01</v>
          </cell>
          <cell r="L742">
            <v>6.04</v>
          </cell>
          <cell r="M742">
            <v>0.55000000000000004</v>
          </cell>
          <cell r="N742">
            <v>2.7179999999999995</v>
          </cell>
          <cell r="O742">
            <v>1.01E-2</v>
          </cell>
          <cell r="P742">
            <v>0</v>
          </cell>
          <cell r="Q742">
            <v>0</v>
          </cell>
          <cell r="R742">
            <v>2.7280999999999995</v>
          </cell>
          <cell r="S742">
            <v>1</v>
          </cell>
          <cell r="T742">
            <v>2.64</v>
          </cell>
          <cell r="U742">
            <v>7.2</v>
          </cell>
          <cell r="V742">
            <v>0</v>
          </cell>
          <cell r="X742">
            <v>7.2</v>
          </cell>
          <cell r="Y742">
            <v>0.3110858585858588</v>
          </cell>
          <cell r="Z742">
            <v>7.2</v>
          </cell>
          <cell r="AA742" t="str">
            <v/>
          </cell>
          <cell r="AB742" t="str">
            <v/>
          </cell>
          <cell r="AC742">
            <v>7.2</v>
          </cell>
          <cell r="AD742" t="str">
            <v>I</v>
          </cell>
          <cell r="AE742" t="e">
            <v>#N/A</v>
          </cell>
          <cell r="AF742" t="e">
            <v>#N/A</v>
          </cell>
          <cell r="AG742">
            <v>1</v>
          </cell>
          <cell r="AH742" t="e">
            <v>#N/A</v>
          </cell>
          <cell r="AI742">
            <v>0</v>
          </cell>
          <cell r="AJ742">
            <v>0</v>
          </cell>
          <cell r="AL742" t="e">
            <v>#N/A</v>
          </cell>
          <cell r="AM742" t="e">
            <v>#N/A</v>
          </cell>
          <cell r="AN742" t="str">
            <v/>
          </cell>
          <cell r="AO742" t="str">
            <v>x</v>
          </cell>
        </row>
        <row r="743">
          <cell r="B743" t="str">
            <v>SHIVRO80AK</v>
          </cell>
          <cell r="C743" t="str">
            <v>Rondec Anodized Aluminum</v>
          </cell>
          <cell r="D743" t="str">
            <v>IV/RO80AK</v>
          </cell>
          <cell r="E743" t="str">
            <v>5/16"</v>
          </cell>
          <cell r="G743" t="str">
            <v>EA</v>
          </cell>
          <cell r="J743" t="str">
            <v>I</v>
          </cell>
          <cell r="K743">
            <v>0.01</v>
          </cell>
          <cell r="L743">
            <v>6.04</v>
          </cell>
          <cell r="M743">
            <v>0.55000000000000004</v>
          </cell>
          <cell r="N743">
            <v>2.7179999999999995</v>
          </cell>
          <cell r="O743">
            <v>1.01E-2</v>
          </cell>
          <cell r="P743">
            <v>0</v>
          </cell>
          <cell r="Q743">
            <v>0</v>
          </cell>
          <cell r="R743">
            <v>2.7280999999999995</v>
          </cell>
          <cell r="S743">
            <v>1</v>
          </cell>
          <cell r="T743">
            <v>2.64</v>
          </cell>
          <cell r="U743">
            <v>7.2</v>
          </cell>
          <cell r="V743">
            <v>0</v>
          </cell>
          <cell r="X743">
            <v>7.2</v>
          </cell>
          <cell r="Y743">
            <v>0.3110858585858588</v>
          </cell>
          <cell r="Z743">
            <v>7.2</v>
          </cell>
          <cell r="AA743" t="str">
            <v/>
          </cell>
          <cell r="AB743" t="str">
            <v/>
          </cell>
          <cell r="AC743">
            <v>7.2</v>
          </cell>
          <cell r="AD743" t="str">
            <v>I</v>
          </cell>
          <cell r="AE743" t="e">
            <v>#N/A</v>
          </cell>
          <cell r="AF743" t="e">
            <v>#N/A</v>
          </cell>
          <cell r="AG743">
            <v>1</v>
          </cell>
          <cell r="AH743" t="e">
            <v>#N/A</v>
          </cell>
          <cell r="AI743">
            <v>0</v>
          </cell>
          <cell r="AJ743">
            <v>0</v>
          </cell>
          <cell r="AL743" t="e">
            <v>#N/A</v>
          </cell>
          <cell r="AM743" t="e">
            <v>#N/A</v>
          </cell>
          <cell r="AN743" t="str">
            <v/>
          </cell>
          <cell r="AO743" t="str">
            <v>x</v>
          </cell>
        </row>
        <row r="744">
          <cell r="B744" t="str">
            <v>SHIVRO100AK</v>
          </cell>
          <cell r="C744" t="str">
            <v>Rondec Anodized Aluminum</v>
          </cell>
          <cell r="D744" t="str">
            <v>IV/RO100AK</v>
          </cell>
          <cell r="E744" t="str">
            <v>3/8"</v>
          </cell>
          <cell r="G744" t="str">
            <v>EA</v>
          </cell>
          <cell r="J744" t="str">
            <v>I</v>
          </cell>
          <cell r="K744">
            <v>0.01</v>
          </cell>
          <cell r="L744">
            <v>6.04</v>
          </cell>
          <cell r="M744">
            <v>0.55000000000000004</v>
          </cell>
          <cell r="N744">
            <v>2.7179999999999995</v>
          </cell>
          <cell r="O744">
            <v>1.01E-2</v>
          </cell>
          <cell r="P744">
            <v>0</v>
          </cell>
          <cell r="Q744">
            <v>0</v>
          </cell>
          <cell r="R744">
            <v>2.7280999999999995</v>
          </cell>
          <cell r="S744">
            <v>1</v>
          </cell>
          <cell r="T744">
            <v>2.64</v>
          </cell>
          <cell r="U744">
            <v>7.2</v>
          </cell>
          <cell r="V744">
            <v>0</v>
          </cell>
          <cell r="X744">
            <v>7.2</v>
          </cell>
          <cell r="Y744">
            <v>0.3110858585858588</v>
          </cell>
          <cell r="Z744">
            <v>7.2</v>
          </cell>
          <cell r="AA744" t="str">
            <v/>
          </cell>
          <cell r="AB744" t="str">
            <v/>
          </cell>
          <cell r="AC744">
            <v>7.2</v>
          </cell>
          <cell r="AD744" t="str">
            <v>I</v>
          </cell>
          <cell r="AE744" t="e">
            <v>#N/A</v>
          </cell>
          <cell r="AF744" t="e">
            <v>#N/A</v>
          </cell>
          <cell r="AG744">
            <v>1</v>
          </cell>
          <cell r="AH744" t="e">
            <v>#N/A</v>
          </cell>
          <cell r="AI744">
            <v>0</v>
          </cell>
          <cell r="AJ744">
            <v>0</v>
          </cell>
          <cell r="AL744" t="e">
            <v>#N/A</v>
          </cell>
          <cell r="AM744" t="e">
            <v>#N/A</v>
          </cell>
          <cell r="AN744" t="str">
            <v/>
          </cell>
          <cell r="AO744" t="str">
            <v>x</v>
          </cell>
        </row>
        <row r="745">
          <cell r="B745" t="str">
            <v>SHIVRO125AK</v>
          </cell>
          <cell r="C745" t="str">
            <v>Rondec Anodized Aluminum</v>
          </cell>
          <cell r="D745" t="str">
            <v>IV/RO125AK</v>
          </cell>
          <cell r="E745" t="str">
            <v>1/2"</v>
          </cell>
          <cell r="G745" t="str">
            <v>EA</v>
          </cell>
          <cell r="J745" t="str">
            <v>I</v>
          </cell>
          <cell r="K745">
            <v>0.02</v>
          </cell>
          <cell r="L745">
            <v>6.04</v>
          </cell>
          <cell r="M745">
            <v>0.55000000000000004</v>
          </cell>
          <cell r="N745">
            <v>2.7179999999999995</v>
          </cell>
          <cell r="O745">
            <v>1.0200000000000001E-2</v>
          </cell>
          <cell r="P745">
            <v>0</v>
          </cell>
          <cell r="Q745">
            <v>0</v>
          </cell>
          <cell r="R745">
            <v>2.7281999999999997</v>
          </cell>
          <cell r="S745">
            <v>1</v>
          </cell>
          <cell r="T745">
            <v>2.64</v>
          </cell>
          <cell r="U745">
            <v>7.2</v>
          </cell>
          <cell r="V745">
            <v>0</v>
          </cell>
          <cell r="X745">
            <v>7.2</v>
          </cell>
          <cell r="Y745">
            <v>0.3110606060606062</v>
          </cell>
          <cell r="Z745">
            <v>7.2</v>
          </cell>
          <cell r="AA745" t="str">
            <v/>
          </cell>
          <cell r="AB745" t="str">
            <v/>
          </cell>
          <cell r="AC745">
            <v>7.2</v>
          </cell>
          <cell r="AD745" t="str">
            <v>I</v>
          </cell>
          <cell r="AE745" t="e">
            <v>#N/A</v>
          </cell>
          <cell r="AF745" t="e">
            <v>#N/A</v>
          </cell>
          <cell r="AG745">
            <v>1</v>
          </cell>
          <cell r="AH745" t="e">
            <v>#N/A</v>
          </cell>
          <cell r="AI745">
            <v>0</v>
          </cell>
          <cell r="AJ745">
            <v>0</v>
          </cell>
          <cell r="AL745" t="e">
            <v>#N/A</v>
          </cell>
          <cell r="AM745" t="e">
            <v>#N/A</v>
          </cell>
          <cell r="AN745" t="str">
            <v/>
          </cell>
          <cell r="AO745" t="str">
            <v>x</v>
          </cell>
        </row>
        <row r="746">
          <cell r="B746" t="str">
            <v>SHE2LRO80AK</v>
          </cell>
          <cell r="C746" t="str">
            <v>Rondec Anodized Aluminum</v>
          </cell>
          <cell r="D746" t="str">
            <v>E2L/RO80AK</v>
          </cell>
          <cell r="E746" t="str">
            <v>5/16"</v>
          </cell>
          <cell r="G746" t="str">
            <v>EA</v>
          </cell>
          <cell r="J746" t="str">
            <v>I</v>
          </cell>
          <cell r="K746">
            <v>0.08</v>
          </cell>
          <cell r="L746">
            <v>12.83</v>
          </cell>
          <cell r="M746">
            <v>0.55000000000000004</v>
          </cell>
          <cell r="N746">
            <v>5.7734999999999994</v>
          </cell>
          <cell r="O746">
            <v>1.0800000000000001E-2</v>
          </cell>
          <cell r="P746">
            <v>0</v>
          </cell>
          <cell r="Q746">
            <v>0</v>
          </cell>
          <cell r="R746">
            <v>5.7842999999999991</v>
          </cell>
          <cell r="S746">
            <v>1</v>
          </cell>
          <cell r="T746">
            <v>2.64</v>
          </cell>
          <cell r="U746">
            <v>15.27</v>
          </cell>
          <cell r="V746">
            <v>3.0000000000001137E-2</v>
          </cell>
          <cell r="X746">
            <v>15.3</v>
          </cell>
          <cell r="Y746">
            <v>0.31262032085561514</v>
          </cell>
          <cell r="Z746">
            <v>15.25</v>
          </cell>
          <cell r="AA746">
            <v>3.0000000000000001E-3</v>
          </cell>
          <cell r="AB746" t="str">
            <v>YES</v>
          </cell>
          <cell r="AC746">
            <v>15.3</v>
          </cell>
          <cell r="AD746" t="str">
            <v>I</v>
          </cell>
          <cell r="AE746" t="e">
            <v>#N/A</v>
          </cell>
          <cell r="AF746" t="e">
            <v>#N/A</v>
          </cell>
          <cell r="AG746">
            <v>1</v>
          </cell>
          <cell r="AH746" t="e">
            <v>#N/A</v>
          </cell>
          <cell r="AI746">
            <v>0</v>
          </cell>
          <cell r="AJ746">
            <v>0</v>
          </cell>
          <cell r="AL746" t="e">
            <v>#N/A</v>
          </cell>
          <cell r="AM746" t="e">
            <v>#N/A</v>
          </cell>
          <cell r="AN746" t="str">
            <v/>
          </cell>
          <cell r="AO746" t="str">
            <v>x</v>
          </cell>
        </row>
        <row r="747">
          <cell r="B747" t="str">
            <v>SHE2LRO100AK</v>
          </cell>
          <cell r="C747" t="str">
            <v>Rondec Anodized Aluminum</v>
          </cell>
          <cell r="D747" t="str">
            <v>E2L/RO100AK</v>
          </cell>
          <cell r="E747" t="str">
            <v>3/8"</v>
          </cell>
          <cell r="G747" t="str">
            <v>EA</v>
          </cell>
          <cell r="J747" t="str">
            <v>I</v>
          </cell>
          <cell r="K747">
            <v>0.08</v>
          </cell>
          <cell r="L747">
            <v>12.83</v>
          </cell>
          <cell r="M747">
            <v>0.55000000000000004</v>
          </cell>
          <cell r="N747">
            <v>5.7734999999999994</v>
          </cell>
          <cell r="O747">
            <v>1.0800000000000001E-2</v>
          </cell>
          <cell r="P747">
            <v>0</v>
          </cell>
          <cell r="Q747">
            <v>0</v>
          </cell>
          <cell r="R747">
            <v>5.7842999999999991</v>
          </cell>
          <cell r="S747">
            <v>1</v>
          </cell>
          <cell r="T747">
            <v>2.64</v>
          </cell>
          <cell r="U747">
            <v>15.27</v>
          </cell>
          <cell r="V747">
            <v>3.0000000000001137E-2</v>
          </cell>
          <cell r="X747">
            <v>15.3</v>
          </cell>
          <cell r="Y747">
            <v>0.31262032085561514</v>
          </cell>
          <cell r="Z747">
            <v>15.25</v>
          </cell>
          <cell r="AA747">
            <v>3.0000000000000001E-3</v>
          </cell>
          <cell r="AB747" t="str">
            <v>YES</v>
          </cell>
          <cell r="AC747">
            <v>15.3</v>
          </cell>
          <cell r="AD747" t="str">
            <v>I</v>
          </cell>
          <cell r="AE747" t="e">
            <v>#N/A</v>
          </cell>
          <cell r="AF747" t="e">
            <v>#N/A</v>
          </cell>
          <cell r="AG747">
            <v>1</v>
          </cell>
          <cell r="AH747" t="e">
            <v>#N/A</v>
          </cell>
          <cell r="AI747">
            <v>0</v>
          </cell>
          <cell r="AJ747">
            <v>0</v>
          </cell>
          <cell r="AL747" t="e">
            <v>#N/A</v>
          </cell>
          <cell r="AM747" t="e">
            <v>#N/A</v>
          </cell>
          <cell r="AN747" t="str">
            <v/>
          </cell>
          <cell r="AO747" t="str">
            <v>x</v>
          </cell>
        </row>
        <row r="748">
          <cell r="B748" t="str">
            <v>SHE2LRO125AK</v>
          </cell>
          <cell r="C748" t="str">
            <v>Rondec Anodized Aluminum</v>
          </cell>
          <cell r="D748" t="str">
            <v>E2L/RO125AK</v>
          </cell>
          <cell r="E748" t="str">
            <v>1/2"</v>
          </cell>
          <cell r="G748" t="str">
            <v>EA</v>
          </cell>
          <cell r="J748" t="str">
            <v>I</v>
          </cell>
          <cell r="K748">
            <v>0.08</v>
          </cell>
          <cell r="L748">
            <v>12.83</v>
          </cell>
          <cell r="M748">
            <v>0.55000000000000004</v>
          </cell>
          <cell r="N748">
            <v>5.7734999999999994</v>
          </cell>
          <cell r="O748">
            <v>1.0800000000000001E-2</v>
          </cell>
          <cell r="P748">
            <v>0</v>
          </cell>
          <cell r="Q748">
            <v>0</v>
          </cell>
          <cell r="R748">
            <v>5.7842999999999991</v>
          </cell>
          <cell r="S748">
            <v>1</v>
          </cell>
          <cell r="T748">
            <v>2.64</v>
          </cell>
          <cell r="U748">
            <v>15.27</v>
          </cell>
          <cell r="V748">
            <v>3.0000000000001137E-2</v>
          </cell>
          <cell r="X748">
            <v>15.3</v>
          </cell>
          <cell r="Y748">
            <v>0.31262032085561514</v>
          </cell>
          <cell r="Z748">
            <v>15.25</v>
          </cell>
          <cell r="AA748">
            <v>3.0000000000000001E-3</v>
          </cell>
          <cell r="AB748" t="str">
            <v>YES</v>
          </cell>
          <cell r="AC748">
            <v>15.3</v>
          </cell>
          <cell r="AD748" t="str">
            <v>I</v>
          </cell>
          <cell r="AE748" t="e">
            <v>#N/A</v>
          </cell>
          <cell r="AF748" t="e">
            <v>#N/A</v>
          </cell>
          <cell r="AG748">
            <v>1</v>
          </cell>
          <cell r="AH748" t="e">
            <v>#N/A</v>
          </cell>
          <cell r="AI748">
            <v>0</v>
          </cell>
          <cell r="AJ748">
            <v>0</v>
          </cell>
          <cell r="AL748" t="e">
            <v>#N/A</v>
          </cell>
          <cell r="AM748" t="e">
            <v>#N/A</v>
          </cell>
          <cell r="AN748" t="str">
            <v/>
          </cell>
          <cell r="AO748" t="str">
            <v>x</v>
          </cell>
        </row>
        <row r="749">
          <cell r="B749" t="str">
            <v>SHI2LRO80AK</v>
          </cell>
          <cell r="C749" t="str">
            <v>Rondec Anodized Aluminum</v>
          </cell>
          <cell r="D749" t="str">
            <v>I2L/RO80AK</v>
          </cell>
          <cell r="E749" t="str">
            <v>5/16"</v>
          </cell>
          <cell r="G749" t="str">
            <v>EA</v>
          </cell>
          <cell r="J749" t="str">
            <v>I</v>
          </cell>
          <cell r="K749">
            <v>0.04</v>
          </cell>
          <cell r="L749">
            <v>12.83</v>
          </cell>
          <cell r="M749">
            <v>0.55000000000000004</v>
          </cell>
          <cell r="N749">
            <v>5.7734999999999994</v>
          </cell>
          <cell r="O749">
            <v>1.04E-2</v>
          </cell>
          <cell r="P749">
            <v>0</v>
          </cell>
          <cell r="Q749">
            <v>0</v>
          </cell>
          <cell r="R749">
            <v>5.7838999999999992</v>
          </cell>
          <cell r="S749">
            <v>1</v>
          </cell>
          <cell r="T749">
            <v>2.64</v>
          </cell>
          <cell r="U749">
            <v>15.27</v>
          </cell>
          <cell r="V749">
            <v>3.0000000000001137E-2</v>
          </cell>
          <cell r="X749">
            <v>15.3</v>
          </cell>
          <cell r="Y749">
            <v>0.31266785502079636</v>
          </cell>
          <cell r="Z749">
            <v>15.25</v>
          </cell>
          <cell r="AA749">
            <v>3.0000000000000001E-3</v>
          </cell>
          <cell r="AB749" t="str">
            <v>YES</v>
          </cell>
          <cell r="AC749">
            <v>15.3</v>
          </cell>
          <cell r="AD749" t="str">
            <v>I</v>
          </cell>
          <cell r="AE749" t="e">
            <v>#N/A</v>
          </cell>
          <cell r="AF749" t="e">
            <v>#N/A</v>
          </cell>
          <cell r="AG749">
            <v>1</v>
          </cell>
          <cell r="AH749" t="e">
            <v>#N/A</v>
          </cell>
          <cell r="AI749">
            <v>0</v>
          </cell>
          <cell r="AJ749">
            <v>0</v>
          </cell>
          <cell r="AL749" t="e">
            <v>#N/A</v>
          </cell>
          <cell r="AM749" t="e">
            <v>#N/A</v>
          </cell>
          <cell r="AN749" t="str">
            <v/>
          </cell>
          <cell r="AO749" t="str">
            <v>x</v>
          </cell>
        </row>
        <row r="750">
          <cell r="B750" t="str">
            <v>SHI2LRO100AK</v>
          </cell>
          <cell r="C750" t="str">
            <v>Rondec Anodized Aluminum</v>
          </cell>
          <cell r="D750" t="str">
            <v>I2L/RO100AK</v>
          </cell>
          <cell r="E750" t="str">
            <v>3/8"</v>
          </cell>
          <cell r="G750" t="str">
            <v>EA</v>
          </cell>
          <cell r="J750" t="str">
            <v>I</v>
          </cell>
          <cell r="K750">
            <v>0.04</v>
          </cell>
          <cell r="L750">
            <v>12.83</v>
          </cell>
          <cell r="M750">
            <v>0.55000000000000004</v>
          </cell>
          <cell r="N750">
            <v>5.7734999999999994</v>
          </cell>
          <cell r="O750">
            <v>1.04E-2</v>
          </cell>
          <cell r="P750">
            <v>0</v>
          </cell>
          <cell r="Q750">
            <v>0</v>
          </cell>
          <cell r="R750">
            <v>5.7838999999999992</v>
          </cell>
          <cell r="S750">
            <v>1</v>
          </cell>
          <cell r="T750">
            <v>2.64</v>
          </cell>
          <cell r="U750">
            <v>15.27</v>
          </cell>
          <cell r="V750">
            <v>3.0000000000001137E-2</v>
          </cell>
          <cell r="X750">
            <v>15.3</v>
          </cell>
          <cell r="Y750">
            <v>0.31266785502079636</v>
          </cell>
          <cell r="Z750">
            <v>15.25</v>
          </cell>
          <cell r="AA750">
            <v>3.0000000000000001E-3</v>
          </cell>
          <cell r="AB750" t="str">
            <v>YES</v>
          </cell>
          <cell r="AC750">
            <v>15.3</v>
          </cell>
          <cell r="AD750" t="str">
            <v>I</v>
          </cell>
          <cell r="AE750" t="e">
            <v>#N/A</v>
          </cell>
          <cell r="AF750" t="e">
            <v>#N/A</v>
          </cell>
          <cell r="AG750">
            <v>1</v>
          </cell>
          <cell r="AH750" t="e">
            <v>#N/A</v>
          </cell>
          <cell r="AI750">
            <v>0</v>
          </cell>
          <cell r="AJ750">
            <v>0</v>
          </cell>
          <cell r="AL750" t="e">
            <v>#N/A</v>
          </cell>
          <cell r="AM750" t="e">
            <v>#N/A</v>
          </cell>
          <cell r="AN750" t="str">
            <v/>
          </cell>
          <cell r="AO750" t="str">
            <v>x</v>
          </cell>
        </row>
        <row r="751">
          <cell r="B751" t="str">
            <v>SHI2LRO125AK</v>
          </cell>
          <cell r="C751" t="str">
            <v>Rondec Anodized Aluminum</v>
          </cell>
          <cell r="D751" t="str">
            <v>I2L/RO125AK</v>
          </cell>
          <cell r="E751" t="str">
            <v>1/2"</v>
          </cell>
          <cell r="G751" t="str">
            <v>EA</v>
          </cell>
          <cell r="J751" t="str">
            <v>I</v>
          </cell>
          <cell r="K751">
            <v>0.04</v>
          </cell>
          <cell r="L751">
            <v>12.83</v>
          </cell>
          <cell r="M751">
            <v>0.55000000000000004</v>
          </cell>
          <cell r="N751">
            <v>5.7734999999999994</v>
          </cell>
          <cell r="O751">
            <v>1.04E-2</v>
          </cell>
          <cell r="P751">
            <v>0</v>
          </cell>
          <cell r="Q751">
            <v>0</v>
          </cell>
          <cell r="R751">
            <v>5.7838999999999992</v>
          </cell>
          <cell r="S751">
            <v>1</v>
          </cell>
          <cell r="T751">
            <v>2.64</v>
          </cell>
          <cell r="U751">
            <v>15.27</v>
          </cell>
          <cell r="V751">
            <v>3.0000000000001137E-2</v>
          </cell>
          <cell r="X751">
            <v>15.3</v>
          </cell>
          <cell r="Y751">
            <v>0.31266785502079636</v>
          </cell>
          <cell r="Z751">
            <v>15.25</v>
          </cell>
          <cell r="AA751">
            <v>3.0000000000000001E-3</v>
          </cell>
          <cell r="AB751" t="str">
            <v>YES</v>
          </cell>
          <cell r="AC751">
            <v>15.3</v>
          </cell>
          <cell r="AD751" t="str">
            <v>I</v>
          </cell>
          <cell r="AE751" t="e">
            <v>#N/A</v>
          </cell>
          <cell r="AF751" t="e">
            <v>#N/A</v>
          </cell>
          <cell r="AG751">
            <v>1</v>
          </cell>
          <cell r="AH751" t="e">
            <v>#N/A</v>
          </cell>
          <cell r="AI751">
            <v>0</v>
          </cell>
          <cell r="AJ751">
            <v>0</v>
          </cell>
          <cell r="AL751" t="e">
            <v>#N/A</v>
          </cell>
          <cell r="AM751" t="e">
            <v>#N/A</v>
          </cell>
          <cell r="AN751" t="str">
            <v/>
          </cell>
          <cell r="AO751" t="str">
            <v>x</v>
          </cell>
        </row>
        <row r="752">
          <cell r="B752" t="str">
            <v>SHI2SRO80AK</v>
          </cell>
          <cell r="C752" t="str">
            <v>Rondec Anodized Aluminum</v>
          </cell>
          <cell r="D752" t="str">
            <v>I2S/RO80AK</v>
          </cell>
          <cell r="E752" t="str">
            <v>5/16"</v>
          </cell>
          <cell r="G752" t="str">
            <v>EA</v>
          </cell>
          <cell r="J752" t="str">
            <v>I</v>
          </cell>
          <cell r="K752">
            <v>0.04</v>
          </cell>
          <cell r="L752">
            <v>19.600000000000001</v>
          </cell>
          <cell r="M752">
            <v>0.55000000000000004</v>
          </cell>
          <cell r="N752">
            <v>8.82</v>
          </cell>
          <cell r="O752">
            <v>1.04E-2</v>
          </cell>
          <cell r="P752">
            <v>0</v>
          </cell>
          <cell r="Q752">
            <v>0</v>
          </cell>
          <cell r="R752">
            <v>8.8304000000000009</v>
          </cell>
          <cell r="S752">
            <v>1</v>
          </cell>
          <cell r="T752">
            <v>2.64</v>
          </cell>
          <cell r="U752">
            <v>23.31</v>
          </cell>
          <cell r="V752">
            <v>-0.01</v>
          </cell>
          <cell r="X752">
            <v>23.3</v>
          </cell>
          <cell r="Y752">
            <v>0.31093250097541941</v>
          </cell>
          <cell r="Z752">
            <v>23.3</v>
          </cell>
          <cell r="AA752" t="str">
            <v/>
          </cell>
          <cell r="AB752" t="str">
            <v/>
          </cell>
          <cell r="AC752">
            <v>23.3</v>
          </cell>
          <cell r="AD752" t="str">
            <v>I</v>
          </cell>
          <cell r="AE752" t="e">
            <v>#N/A</v>
          </cell>
          <cell r="AF752" t="e">
            <v>#N/A</v>
          </cell>
          <cell r="AG752">
            <v>1</v>
          </cell>
          <cell r="AH752" t="e">
            <v>#N/A</v>
          </cell>
          <cell r="AI752">
            <v>0</v>
          </cell>
          <cell r="AJ752">
            <v>0</v>
          </cell>
          <cell r="AL752" t="e">
            <v>#N/A</v>
          </cell>
          <cell r="AM752" t="e">
            <v>#N/A</v>
          </cell>
          <cell r="AN752" t="str">
            <v/>
          </cell>
          <cell r="AO752" t="str">
            <v>x</v>
          </cell>
        </row>
        <row r="753">
          <cell r="B753" t="str">
            <v>SHI2SRO100AK</v>
          </cell>
          <cell r="C753" t="str">
            <v>Rondec Anodized Aluminum</v>
          </cell>
          <cell r="D753" t="str">
            <v>I2S/RO100AK</v>
          </cell>
          <cell r="E753" t="str">
            <v>3/8"</v>
          </cell>
          <cell r="G753" t="str">
            <v>EA</v>
          </cell>
          <cell r="J753" t="str">
            <v>I</v>
          </cell>
          <cell r="K753">
            <v>0.04</v>
          </cell>
          <cell r="L753">
            <v>19.600000000000001</v>
          </cell>
          <cell r="M753">
            <v>0.55000000000000004</v>
          </cell>
          <cell r="N753">
            <v>8.82</v>
          </cell>
          <cell r="O753">
            <v>1.04E-2</v>
          </cell>
          <cell r="P753">
            <v>0</v>
          </cell>
          <cell r="Q753">
            <v>0</v>
          </cell>
          <cell r="R753">
            <v>8.8304000000000009</v>
          </cell>
          <cell r="S753">
            <v>1</v>
          </cell>
          <cell r="T753">
            <v>2.64</v>
          </cell>
          <cell r="U753">
            <v>23.31</v>
          </cell>
          <cell r="V753">
            <v>-0.01</v>
          </cell>
          <cell r="X753">
            <v>23.3</v>
          </cell>
          <cell r="Y753">
            <v>0.31093250097541941</v>
          </cell>
          <cell r="Z753">
            <v>23.3</v>
          </cell>
          <cell r="AA753" t="str">
            <v/>
          </cell>
          <cell r="AB753" t="str">
            <v/>
          </cell>
          <cell r="AC753">
            <v>23.3</v>
          </cell>
          <cell r="AD753" t="str">
            <v>I</v>
          </cell>
          <cell r="AE753" t="e">
            <v>#N/A</v>
          </cell>
          <cell r="AF753" t="e">
            <v>#N/A</v>
          </cell>
          <cell r="AG753">
            <v>1</v>
          </cell>
          <cell r="AH753" t="e">
            <v>#N/A</v>
          </cell>
          <cell r="AI753">
            <v>0</v>
          </cell>
          <cell r="AJ753">
            <v>0</v>
          </cell>
          <cell r="AL753" t="e">
            <v>#N/A</v>
          </cell>
          <cell r="AM753" t="e">
            <v>#N/A</v>
          </cell>
          <cell r="AN753" t="str">
            <v/>
          </cell>
          <cell r="AO753" t="str">
            <v>x</v>
          </cell>
        </row>
        <row r="754">
          <cell r="B754" t="str">
            <v>SHI2SRO125AK</v>
          </cell>
          <cell r="C754" t="str">
            <v>Rondec Anodized Aluminum</v>
          </cell>
          <cell r="D754" t="str">
            <v>I2S/RO125AK</v>
          </cell>
          <cell r="E754" t="str">
            <v>1/2"</v>
          </cell>
          <cell r="G754" t="str">
            <v>EA</v>
          </cell>
          <cell r="J754" t="str">
            <v>I</v>
          </cell>
          <cell r="K754">
            <v>0.04</v>
          </cell>
          <cell r="L754">
            <v>19.600000000000001</v>
          </cell>
          <cell r="M754">
            <v>0.55000000000000004</v>
          </cell>
          <cell r="N754">
            <v>8.82</v>
          </cell>
          <cell r="O754">
            <v>1.04E-2</v>
          </cell>
          <cell r="P754">
            <v>0</v>
          </cell>
          <cell r="Q754">
            <v>0</v>
          </cell>
          <cell r="R754">
            <v>8.8304000000000009</v>
          </cell>
          <cell r="S754">
            <v>1</v>
          </cell>
          <cell r="T754">
            <v>2.64</v>
          </cell>
          <cell r="U754">
            <v>23.31</v>
          </cell>
          <cell r="V754">
            <v>-0.01</v>
          </cell>
          <cell r="X754">
            <v>23.3</v>
          </cell>
          <cell r="Y754">
            <v>0.31093250097541941</v>
          </cell>
          <cell r="Z754">
            <v>23.3</v>
          </cell>
          <cell r="AA754" t="str">
            <v/>
          </cell>
          <cell r="AB754" t="str">
            <v/>
          </cell>
          <cell r="AC754">
            <v>23.3</v>
          </cell>
          <cell r="AD754" t="str">
            <v>I</v>
          </cell>
          <cell r="AE754" t="e">
            <v>#N/A</v>
          </cell>
          <cell r="AF754" t="e">
            <v>#N/A</v>
          </cell>
          <cell r="AG754">
            <v>1</v>
          </cell>
          <cell r="AH754" t="e">
            <v>#N/A</v>
          </cell>
          <cell r="AI754">
            <v>0</v>
          </cell>
          <cell r="AJ754">
            <v>0</v>
          </cell>
          <cell r="AL754" t="e">
            <v>#N/A</v>
          </cell>
          <cell r="AM754" t="e">
            <v>#N/A</v>
          </cell>
          <cell r="AN754" t="str">
            <v/>
          </cell>
          <cell r="AO754" t="str">
            <v>x</v>
          </cell>
        </row>
        <row r="755">
          <cell r="B755" t="str">
            <v>SHRO60AT</v>
          </cell>
          <cell r="C755" t="str">
            <v>Rondec Anodized Aluminum</v>
          </cell>
          <cell r="D755" t="str">
            <v>RO60AT</v>
          </cell>
          <cell r="E755" t="str">
            <v>1/4" x 8'</v>
          </cell>
          <cell r="G755" t="str">
            <v>EA</v>
          </cell>
          <cell r="J755" t="str">
            <v>I</v>
          </cell>
          <cell r="K755">
            <v>0.41</v>
          </cell>
          <cell r="L755">
            <v>14.28</v>
          </cell>
          <cell r="M755">
            <v>0.55000000000000004</v>
          </cell>
          <cell r="N755">
            <v>6.4259999999999993</v>
          </cell>
          <cell r="O755">
            <v>1.41E-2</v>
          </cell>
          <cell r="P755">
            <v>0</v>
          </cell>
          <cell r="Q755">
            <v>0</v>
          </cell>
          <cell r="R755">
            <v>6.4400999999999993</v>
          </cell>
          <cell r="S755">
            <v>1</v>
          </cell>
          <cell r="T755">
            <v>2.64</v>
          </cell>
          <cell r="U755">
            <v>17</v>
          </cell>
          <cell r="V755">
            <v>0</v>
          </cell>
          <cell r="X755">
            <v>17</v>
          </cell>
          <cell r="Y755">
            <v>0.31121925133689859</v>
          </cell>
          <cell r="Z755">
            <v>16.95</v>
          </cell>
          <cell r="AA755">
            <v>3.0000000000000001E-3</v>
          </cell>
          <cell r="AB755" t="str">
            <v>YES</v>
          </cell>
          <cell r="AC755">
            <v>17</v>
          </cell>
          <cell r="AD755" t="str">
            <v>I</v>
          </cell>
          <cell r="AE755" t="e">
            <v>#N/A</v>
          </cell>
          <cell r="AF755" t="e">
            <v>#N/A</v>
          </cell>
          <cell r="AG755">
            <v>1</v>
          </cell>
          <cell r="AH755" t="e">
            <v>#N/A</v>
          </cell>
          <cell r="AI755">
            <v>0</v>
          </cell>
          <cell r="AJ755">
            <v>0</v>
          </cell>
          <cell r="AL755" t="e">
            <v>#N/A</v>
          </cell>
          <cell r="AM755" t="e">
            <v>#N/A</v>
          </cell>
          <cell r="AN755" t="str">
            <v/>
          </cell>
          <cell r="AO755" t="str">
            <v>x</v>
          </cell>
        </row>
        <row r="756">
          <cell r="B756" t="str">
            <v>SHRO80AT</v>
          </cell>
          <cell r="C756" t="str">
            <v>Rondec Anodized Aluminum</v>
          </cell>
          <cell r="D756" t="str">
            <v>RO80AT</v>
          </cell>
          <cell r="E756" t="str">
            <v>5/16" x 8'</v>
          </cell>
          <cell r="G756" t="str">
            <v>EA</v>
          </cell>
          <cell r="J756" t="str">
            <v>I</v>
          </cell>
          <cell r="K756">
            <v>0.56999999999999995</v>
          </cell>
          <cell r="L756">
            <v>15.25</v>
          </cell>
          <cell r="M756">
            <v>0.55000000000000004</v>
          </cell>
          <cell r="N756">
            <v>6.8624999999999989</v>
          </cell>
          <cell r="O756">
            <v>1.5699999999999999E-2</v>
          </cell>
          <cell r="P756">
            <v>0</v>
          </cell>
          <cell r="Q756">
            <v>0</v>
          </cell>
          <cell r="R756">
            <v>6.8781999999999988</v>
          </cell>
          <cell r="S756">
            <v>1</v>
          </cell>
          <cell r="T756">
            <v>2.64</v>
          </cell>
          <cell r="U756">
            <v>18.16</v>
          </cell>
          <cell r="V756">
            <v>-0.01</v>
          </cell>
          <cell r="X756">
            <v>18.149999999999999</v>
          </cell>
          <cell r="Y756">
            <v>0.31097420485850252</v>
          </cell>
          <cell r="Z756">
            <v>18.149999999999999</v>
          </cell>
          <cell r="AA756" t="str">
            <v/>
          </cell>
          <cell r="AB756" t="str">
            <v/>
          </cell>
          <cell r="AC756">
            <v>18.149999999999999</v>
          </cell>
          <cell r="AD756" t="str">
            <v>I</v>
          </cell>
          <cell r="AE756" t="e">
            <v>#N/A</v>
          </cell>
          <cell r="AF756" t="e">
            <v>#N/A</v>
          </cell>
          <cell r="AG756">
            <v>1</v>
          </cell>
          <cell r="AH756" t="e">
            <v>#N/A</v>
          </cell>
          <cell r="AI756">
            <v>0</v>
          </cell>
          <cell r="AJ756">
            <v>0</v>
          </cell>
          <cell r="AL756" t="e">
            <v>#N/A</v>
          </cell>
          <cell r="AM756" t="e">
            <v>#N/A</v>
          </cell>
          <cell r="AN756" t="str">
            <v/>
          </cell>
          <cell r="AO756" t="str">
            <v>x</v>
          </cell>
        </row>
        <row r="757">
          <cell r="B757" t="str">
            <v>SHRO100AT</v>
          </cell>
          <cell r="C757" t="str">
            <v>Rondec Anodized Aluminum</v>
          </cell>
          <cell r="D757" t="str">
            <v>RO100AT</v>
          </cell>
          <cell r="E757" t="str">
            <v>3/8" x 8'</v>
          </cell>
          <cell r="G757" t="str">
            <v>EA</v>
          </cell>
          <cell r="J757" t="str">
            <v>I</v>
          </cell>
          <cell r="K757">
            <v>0.68</v>
          </cell>
          <cell r="L757">
            <v>16.239999999999998</v>
          </cell>
          <cell r="M757">
            <v>0.55000000000000004</v>
          </cell>
          <cell r="N757">
            <v>7.3079999999999989</v>
          </cell>
          <cell r="O757">
            <v>1.6800000000000002E-2</v>
          </cell>
          <cell r="P757">
            <v>0</v>
          </cell>
          <cell r="Q757">
            <v>0</v>
          </cell>
          <cell r="R757">
            <v>7.3247999999999989</v>
          </cell>
          <cell r="S757">
            <v>1</v>
          </cell>
          <cell r="T757">
            <v>2.64</v>
          </cell>
          <cell r="U757">
            <v>19.34</v>
          </cell>
          <cell r="V757">
            <v>0.01</v>
          </cell>
          <cell r="X757">
            <v>19.350000000000001</v>
          </cell>
          <cell r="Y757">
            <v>0.31174066243833709</v>
          </cell>
          <cell r="Z757">
            <v>19.3</v>
          </cell>
          <cell r="AA757">
            <v>3.0000000000000001E-3</v>
          </cell>
          <cell r="AB757" t="str">
            <v>YES</v>
          </cell>
          <cell r="AC757">
            <v>19.350000000000001</v>
          </cell>
          <cell r="AD757" t="str">
            <v>I</v>
          </cell>
          <cell r="AE757" t="e">
            <v>#N/A</v>
          </cell>
          <cell r="AF757" t="e">
            <v>#N/A</v>
          </cell>
          <cell r="AG757">
            <v>1</v>
          </cell>
          <cell r="AH757" t="e">
            <v>#N/A</v>
          </cell>
          <cell r="AI757">
            <v>0</v>
          </cell>
          <cell r="AJ757">
            <v>0</v>
          </cell>
          <cell r="AL757" t="e">
            <v>#N/A</v>
          </cell>
          <cell r="AM757" t="e">
            <v>#N/A</v>
          </cell>
          <cell r="AN757" t="str">
            <v/>
          </cell>
          <cell r="AO757" t="str">
            <v>x</v>
          </cell>
        </row>
        <row r="758">
          <cell r="B758" t="str">
            <v>SHRO125AT</v>
          </cell>
          <cell r="C758" t="str">
            <v>Rondec Anodized Aluminum</v>
          </cell>
          <cell r="D758" t="str">
            <v>RO125AT</v>
          </cell>
          <cell r="E758" t="str">
            <v>1/2" x 8'</v>
          </cell>
          <cell r="G758" t="str">
            <v>EA</v>
          </cell>
          <cell r="J758" t="str">
            <v>I</v>
          </cell>
          <cell r="K758">
            <v>0.78</v>
          </cell>
          <cell r="L758">
            <v>18.079999999999998</v>
          </cell>
          <cell r="M758">
            <v>0.55000000000000004</v>
          </cell>
          <cell r="N758">
            <v>8.1359999999999992</v>
          </cell>
          <cell r="O758">
            <v>1.78E-2</v>
          </cell>
          <cell r="P758">
            <v>0</v>
          </cell>
          <cell r="Q758">
            <v>0</v>
          </cell>
          <cell r="R758">
            <v>8.1537999999999986</v>
          </cell>
          <cell r="S758">
            <v>1</v>
          </cell>
          <cell r="T758">
            <v>2.64</v>
          </cell>
          <cell r="U758">
            <v>21.53</v>
          </cell>
          <cell r="V758">
            <v>0.02</v>
          </cell>
          <cell r="X758">
            <v>21.55</v>
          </cell>
          <cell r="Y758">
            <v>0.31206074667791622</v>
          </cell>
          <cell r="Z758">
            <v>21.5</v>
          </cell>
          <cell r="AA758">
            <v>2E-3</v>
          </cell>
          <cell r="AB758" t="str">
            <v>YES</v>
          </cell>
          <cell r="AC758">
            <v>21.55</v>
          </cell>
          <cell r="AD758" t="str">
            <v>I</v>
          </cell>
          <cell r="AE758" t="e">
            <v>#N/A</v>
          </cell>
          <cell r="AF758" t="e">
            <v>#N/A</v>
          </cell>
          <cell r="AG758">
            <v>1</v>
          </cell>
          <cell r="AH758" t="e">
            <v>#N/A</v>
          </cell>
          <cell r="AI758">
            <v>0</v>
          </cell>
          <cell r="AJ758">
            <v>0</v>
          </cell>
          <cell r="AL758" t="e">
            <v>#N/A</v>
          </cell>
          <cell r="AM758" t="e">
            <v>#N/A</v>
          </cell>
          <cell r="AN758" t="str">
            <v/>
          </cell>
          <cell r="AO758" t="str">
            <v>x</v>
          </cell>
        </row>
        <row r="759">
          <cell r="B759" t="str">
            <v>SHEVRO60AT</v>
          </cell>
          <cell r="C759" t="str">
            <v>Rondec Anodized Aluminum</v>
          </cell>
          <cell r="D759" t="str">
            <v>EV/RO60AT</v>
          </cell>
          <cell r="E759" t="str">
            <v>1/4"</v>
          </cell>
          <cell r="G759" t="str">
            <v>EA</v>
          </cell>
          <cell r="J759" t="str">
            <v>I</v>
          </cell>
          <cell r="K759">
            <v>0.01</v>
          </cell>
          <cell r="L759">
            <v>6.04</v>
          </cell>
          <cell r="M759">
            <v>0.55000000000000004</v>
          </cell>
          <cell r="N759">
            <v>2.7179999999999995</v>
          </cell>
          <cell r="O759">
            <v>1.01E-2</v>
          </cell>
          <cell r="P759">
            <v>0</v>
          </cell>
          <cell r="Q759">
            <v>0</v>
          </cell>
          <cell r="R759">
            <v>2.7280999999999995</v>
          </cell>
          <cell r="S759">
            <v>1</v>
          </cell>
          <cell r="T759">
            <v>2.64</v>
          </cell>
          <cell r="U759">
            <v>7.2</v>
          </cell>
          <cell r="V759">
            <v>0</v>
          </cell>
          <cell r="X759">
            <v>7.2</v>
          </cell>
          <cell r="Y759">
            <v>0.3110858585858588</v>
          </cell>
          <cell r="Z759">
            <v>7.2</v>
          </cell>
          <cell r="AA759" t="str">
            <v/>
          </cell>
          <cell r="AB759" t="str">
            <v/>
          </cell>
          <cell r="AC759">
            <v>7.2</v>
          </cell>
          <cell r="AD759" t="str">
            <v>I</v>
          </cell>
          <cell r="AE759" t="e">
            <v>#N/A</v>
          </cell>
          <cell r="AF759" t="e">
            <v>#N/A</v>
          </cell>
          <cell r="AG759">
            <v>1</v>
          </cell>
          <cell r="AH759" t="e">
            <v>#N/A</v>
          </cell>
          <cell r="AI759">
            <v>0</v>
          </cell>
          <cell r="AJ759">
            <v>0</v>
          </cell>
          <cell r="AL759" t="e">
            <v>#N/A</v>
          </cell>
          <cell r="AM759" t="e">
            <v>#N/A</v>
          </cell>
          <cell r="AN759" t="str">
            <v/>
          </cell>
          <cell r="AO759" t="str">
            <v>x</v>
          </cell>
        </row>
        <row r="760">
          <cell r="B760" t="str">
            <v>SHEVRO80AT</v>
          </cell>
          <cell r="C760" t="str">
            <v>Rondec Anodized Aluminum</v>
          </cell>
          <cell r="D760" t="str">
            <v>EV/RO80AT</v>
          </cell>
          <cell r="E760" t="str">
            <v>5/16"</v>
          </cell>
          <cell r="G760" t="str">
            <v>EA</v>
          </cell>
          <cell r="J760" t="str">
            <v>I</v>
          </cell>
          <cell r="K760">
            <v>0.01</v>
          </cell>
          <cell r="L760">
            <v>6.04</v>
          </cell>
          <cell r="M760">
            <v>0.55000000000000004</v>
          </cell>
          <cell r="N760">
            <v>2.7179999999999995</v>
          </cell>
          <cell r="O760">
            <v>1.01E-2</v>
          </cell>
          <cell r="P760">
            <v>0</v>
          </cell>
          <cell r="Q760">
            <v>0</v>
          </cell>
          <cell r="R760">
            <v>2.7280999999999995</v>
          </cell>
          <cell r="S760">
            <v>1</v>
          </cell>
          <cell r="T760">
            <v>2.64</v>
          </cell>
          <cell r="U760">
            <v>7.2</v>
          </cell>
          <cell r="V760">
            <v>0</v>
          </cell>
          <cell r="X760">
            <v>7.2</v>
          </cell>
          <cell r="Y760">
            <v>0.3110858585858588</v>
          </cell>
          <cell r="Z760">
            <v>7.2</v>
          </cell>
          <cell r="AA760" t="str">
            <v/>
          </cell>
          <cell r="AB760" t="str">
            <v/>
          </cell>
          <cell r="AC760">
            <v>7.2</v>
          </cell>
          <cell r="AD760" t="str">
            <v>I</v>
          </cell>
          <cell r="AE760" t="e">
            <v>#N/A</v>
          </cell>
          <cell r="AF760" t="e">
            <v>#N/A</v>
          </cell>
          <cell r="AG760">
            <v>1</v>
          </cell>
          <cell r="AH760" t="e">
            <v>#N/A</v>
          </cell>
          <cell r="AI760">
            <v>0</v>
          </cell>
          <cell r="AJ760">
            <v>0</v>
          </cell>
          <cell r="AL760" t="e">
            <v>#N/A</v>
          </cell>
          <cell r="AM760" t="e">
            <v>#N/A</v>
          </cell>
          <cell r="AN760" t="str">
            <v/>
          </cell>
          <cell r="AO760" t="str">
            <v>x</v>
          </cell>
        </row>
        <row r="761">
          <cell r="B761" t="str">
            <v>SHEVRO100AT</v>
          </cell>
          <cell r="C761" t="str">
            <v>Rondec Anodized Aluminum</v>
          </cell>
          <cell r="D761" t="str">
            <v>EV/RO100AT</v>
          </cell>
          <cell r="E761" t="str">
            <v>3/8"</v>
          </cell>
          <cell r="G761" t="str">
            <v>EA</v>
          </cell>
          <cell r="J761" t="str">
            <v>I</v>
          </cell>
          <cell r="K761">
            <v>0.01</v>
          </cell>
          <cell r="L761">
            <v>6.04</v>
          </cell>
          <cell r="M761">
            <v>0.55000000000000004</v>
          </cell>
          <cell r="N761">
            <v>2.7179999999999995</v>
          </cell>
          <cell r="O761">
            <v>1.01E-2</v>
          </cell>
          <cell r="P761">
            <v>0</v>
          </cell>
          <cell r="Q761">
            <v>0</v>
          </cell>
          <cell r="R761">
            <v>2.7280999999999995</v>
          </cell>
          <cell r="S761">
            <v>1</v>
          </cell>
          <cell r="T761">
            <v>2.64</v>
          </cell>
          <cell r="U761">
            <v>7.2</v>
          </cell>
          <cell r="V761">
            <v>0</v>
          </cell>
          <cell r="X761">
            <v>7.2</v>
          </cell>
          <cell r="Y761">
            <v>0.3110858585858588</v>
          </cell>
          <cell r="Z761">
            <v>7.2</v>
          </cell>
          <cell r="AA761" t="str">
            <v/>
          </cell>
          <cell r="AB761" t="str">
            <v/>
          </cell>
          <cell r="AC761">
            <v>7.2</v>
          </cell>
          <cell r="AD761" t="str">
            <v>I</v>
          </cell>
          <cell r="AE761" t="e">
            <v>#N/A</v>
          </cell>
          <cell r="AF761" t="e">
            <v>#N/A</v>
          </cell>
          <cell r="AG761">
            <v>1</v>
          </cell>
          <cell r="AH761" t="e">
            <v>#N/A</v>
          </cell>
          <cell r="AI761">
            <v>0</v>
          </cell>
          <cell r="AJ761">
            <v>0</v>
          </cell>
          <cell r="AL761" t="e">
            <v>#N/A</v>
          </cell>
          <cell r="AM761" t="e">
            <v>#N/A</v>
          </cell>
          <cell r="AN761" t="str">
            <v/>
          </cell>
          <cell r="AO761" t="str">
            <v>x</v>
          </cell>
        </row>
        <row r="762">
          <cell r="B762" t="str">
            <v>SHEVRO125AT</v>
          </cell>
          <cell r="C762" t="str">
            <v>Rondec Anodized Aluminum</v>
          </cell>
          <cell r="D762" t="str">
            <v>EV/RO125AT</v>
          </cell>
          <cell r="E762" t="str">
            <v>1/2"</v>
          </cell>
          <cell r="G762" t="str">
            <v>EA</v>
          </cell>
          <cell r="J762" t="str">
            <v>I</v>
          </cell>
          <cell r="K762">
            <v>0.02</v>
          </cell>
          <cell r="L762">
            <v>6.04</v>
          </cell>
          <cell r="M762">
            <v>0.55000000000000004</v>
          </cell>
          <cell r="N762">
            <v>2.7179999999999995</v>
          </cell>
          <cell r="O762">
            <v>1.0200000000000001E-2</v>
          </cell>
          <cell r="P762">
            <v>0</v>
          </cell>
          <cell r="Q762">
            <v>0</v>
          </cell>
          <cell r="R762">
            <v>2.7281999999999997</v>
          </cell>
          <cell r="S762">
            <v>1</v>
          </cell>
          <cell r="T762">
            <v>2.64</v>
          </cell>
          <cell r="U762">
            <v>7.2</v>
          </cell>
          <cell r="V762">
            <v>0</v>
          </cell>
          <cell r="X762">
            <v>7.2</v>
          </cell>
          <cell r="Y762">
            <v>0.3110606060606062</v>
          </cell>
          <cell r="Z762">
            <v>7.2</v>
          </cell>
          <cell r="AA762" t="str">
            <v/>
          </cell>
          <cell r="AB762" t="str">
            <v/>
          </cell>
          <cell r="AC762">
            <v>7.2</v>
          </cell>
          <cell r="AD762" t="str">
            <v>I</v>
          </cell>
          <cell r="AE762" t="e">
            <v>#N/A</v>
          </cell>
          <cell r="AF762" t="e">
            <v>#N/A</v>
          </cell>
          <cell r="AG762">
            <v>1</v>
          </cell>
          <cell r="AH762" t="e">
            <v>#N/A</v>
          </cell>
          <cell r="AI762">
            <v>0</v>
          </cell>
          <cell r="AJ762">
            <v>0</v>
          </cell>
          <cell r="AL762" t="e">
            <v>#N/A</v>
          </cell>
          <cell r="AM762" t="e">
            <v>#N/A</v>
          </cell>
          <cell r="AN762" t="str">
            <v/>
          </cell>
          <cell r="AO762" t="str">
            <v>x</v>
          </cell>
        </row>
        <row r="763">
          <cell r="B763" t="str">
            <v>SHIVRO60AT</v>
          </cell>
          <cell r="C763" t="str">
            <v>Rondec Anodized Aluminum</v>
          </cell>
          <cell r="D763" t="str">
            <v>IV/RO60AT</v>
          </cell>
          <cell r="E763" t="str">
            <v>1/4"</v>
          </cell>
          <cell r="G763" t="str">
            <v>EA</v>
          </cell>
          <cell r="J763" t="str">
            <v>I</v>
          </cell>
          <cell r="K763">
            <v>0.01</v>
          </cell>
          <cell r="L763">
            <v>6.04</v>
          </cell>
          <cell r="M763">
            <v>0.55000000000000004</v>
          </cell>
          <cell r="N763">
            <v>2.7179999999999995</v>
          </cell>
          <cell r="O763">
            <v>1.01E-2</v>
          </cell>
          <cell r="P763">
            <v>0</v>
          </cell>
          <cell r="Q763">
            <v>0</v>
          </cell>
          <cell r="R763">
            <v>2.7280999999999995</v>
          </cell>
          <cell r="S763">
            <v>1</v>
          </cell>
          <cell r="T763">
            <v>2.64</v>
          </cell>
          <cell r="U763">
            <v>7.2</v>
          </cell>
          <cell r="V763">
            <v>0</v>
          </cell>
          <cell r="X763">
            <v>7.2</v>
          </cell>
          <cell r="Y763">
            <v>0.3110858585858588</v>
          </cell>
          <cell r="Z763">
            <v>7.2</v>
          </cell>
          <cell r="AA763" t="str">
            <v/>
          </cell>
          <cell r="AB763" t="str">
            <v/>
          </cell>
          <cell r="AC763">
            <v>7.2</v>
          </cell>
          <cell r="AD763" t="str">
            <v>I</v>
          </cell>
          <cell r="AE763" t="e">
            <v>#N/A</v>
          </cell>
          <cell r="AF763" t="e">
            <v>#N/A</v>
          </cell>
          <cell r="AG763">
            <v>1</v>
          </cell>
          <cell r="AH763" t="e">
            <v>#N/A</v>
          </cell>
          <cell r="AI763">
            <v>0</v>
          </cell>
          <cell r="AJ763">
            <v>0</v>
          </cell>
          <cell r="AL763" t="e">
            <v>#N/A</v>
          </cell>
          <cell r="AM763" t="e">
            <v>#N/A</v>
          </cell>
          <cell r="AN763" t="str">
            <v/>
          </cell>
          <cell r="AO763" t="str">
            <v>x</v>
          </cell>
        </row>
        <row r="764">
          <cell r="B764" t="str">
            <v>SHIVRO80AT</v>
          </cell>
          <cell r="C764" t="str">
            <v>Rondec Anodized Aluminum</v>
          </cell>
          <cell r="D764" t="str">
            <v>IV/RO80AT</v>
          </cell>
          <cell r="E764" t="str">
            <v>5/16"</v>
          </cell>
          <cell r="G764" t="str">
            <v>EA</v>
          </cell>
          <cell r="J764" t="str">
            <v>I</v>
          </cell>
          <cell r="K764">
            <v>0.01</v>
          </cell>
          <cell r="L764">
            <v>6.04</v>
          </cell>
          <cell r="M764">
            <v>0.55000000000000004</v>
          </cell>
          <cell r="N764">
            <v>2.7179999999999995</v>
          </cell>
          <cell r="O764">
            <v>1.01E-2</v>
          </cell>
          <cell r="P764">
            <v>0</v>
          </cell>
          <cell r="Q764">
            <v>0</v>
          </cell>
          <cell r="R764">
            <v>2.7280999999999995</v>
          </cell>
          <cell r="S764">
            <v>1</v>
          </cell>
          <cell r="T764">
            <v>2.64</v>
          </cell>
          <cell r="U764">
            <v>7.2</v>
          </cell>
          <cell r="V764">
            <v>0</v>
          </cell>
          <cell r="X764">
            <v>7.2</v>
          </cell>
          <cell r="Y764">
            <v>0.3110858585858588</v>
          </cell>
          <cell r="Z764">
            <v>7.2</v>
          </cell>
          <cell r="AA764" t="str">
            <v/>
          </cell>
          <cell r="AB764" t="str">
            <v/>
          </cell>
          <cell r="AC764">
            <v>7.2</v>
          </cell>
          <cell r="AD764" t="str">
            <v>I</v>
          </cell>
          <cell r="AE764" t="e">
            <v>#N/A</v>
          </cell>
          <cell r="AF764" t="e">
            <v>#N/A</v>
          </cell>
          <cell r="AG764">
            <v>1</v>
          </cell>
          <cell r="AH764" t="e">
            <v>#N/A</v>
          </cell>
          <cell r="AI764">
            <v>0</v>
          </cell>
          <cell r="AJ764">
            <v>0</v>
          </cell>
          <cell r="AL764" t="e">
            <v>#N/A</v>
          </cell>
          <cell r="AM764" t="e">
            <v>#N/A</v>
          </cell>
          <cell r="AN764" t="str">
            <v/>
          </cell>
          <cell r="AO764" t="str">
            <v>x</v>
          </cell>
        </row>
        <row r="765">
          <cell r="B765" t="str">
            <v>SHIVRO100AT</v>
          </cell>
          <cell r="C765" t="str">
            <v>Rondec Anodized Aluminum</v>
          </cell>
          <cell r="D765" t="str">
            <v>IV/RO100AT</v>
          </cell>
          <cell r="E765" t="str">
            <v>3/8"</v>
          </cell>
          <cell r="G765" t="str">
            <v>EA</v>
          </cell>
          <cell r="J765" t="str">
            <v>I</v>
          </cell>
          <cell r="K765">
            <v>0.01</v>
          </cell>
          <cell r="L765">
            <v>6.04</v>
          </cell>
          <cell r="M765">
            <v>0.55000000000000004</v>
          </cell>
          <cell r="N765">
            <v>2.7179999999999995</v>
          </cell>
          <cell r="O765">
            <v>1.01E-2</v>
          </cell>
          <cell r="P765">
            <v>0</v>
          </cell>
          <cell r="Q765">
            <v>0</v>
          </cell>
          <cell r="R765">
            <v>2.7280999999999995</v>
          </cell>
          <cell r="S765">
            <v>1</v>
          </cell>
          <cell r="T765">
            <v>2.64</v>
          </cell>
          <cell r="U765">
            <v>7.2</v>
          </cell>
          <cell r="V765">
            <v>0</v>
          </cell>
          <cell r="X765">
            <v>7.2</v>
          </cell>
          <cell r="Y765">
            <v>0.3110858585858588</v>
          </cell>
          <cell r="Z765">
            <v>7.2</v>
          </cell>
          <cell r="AA765" t="str">
            <v/>
          </cell>
          <cell r="AB765" t="str">
            <v/>
          </cell>
          <cell r="AC765">
            <v>7.2</v>
          </cell>
          <cell r="AD765" t="str">
            <v>I</v>
          </cell>
          <cell r="AE765" t="e">
            <v>#N/A</v>
          </cell>
          <cell r="AF765" t="e">
            <v>#N/A</v>
          </cell>
          <cell r="AG765">
            <v>1</v>
          </cell>
          <cell r="AH765" t="e">
            <v>#N/A</v>
          </cell>
          <cell r="AI765">
            <v>0</v>
          </cell>
          <cell r="AJ765">
            <v>0</v>
          </cell>
          <cell r="AL765" t="e">
            <v>#N/A</v>
          </cell>
          <cell r="AM765" t="e">
            <v>#N/A</v>
          </cell>
          <cell r="AN765" t="str">
            <v/>
          </cell>
          <cell r="AO765" t="str">
            <v>x</v>
          </cell>
        </row>
        <row r="766">
          <cell r="B766" t="str">
            <v>SHIVRO125AT</v>
          </cell>
          <cell r="C766" t="str">
            <v>Rondec Anodized Aluminum</v>
          </cell>
          <cell r="D766" t="str">
            <v>IV/RO125AT</v>
          </cell>
          <cell r="E766" t="str">
            <v>1/2"</v>
          </cell>
          <cell r="G766" t="str">
            <v>EA</v>
          </cell>
          <cell r="J766" t="str">
            <v>I</v>
          </cell>
          <cell r="K766">
            <v>0.03</v>
          </cell>
          <cell r="L766">
            <v>6.04</v>
          </cell>
          <cell r="M766">
            <v>0.55000000000000004</v>
          </cell>
          <cell r="N766">
            <v>2.7179999999999995</v>
          </cell>
          <cell r="O766">
            <v>1.03E-2</v>
          </cell>
          <cell r="P766">
            <v>0</v>
          </cell>
          <cell r="Q766">
            <v>0</v>
          </cell>
          <cell r="R766">
            <v>2.7282999999999995</v>
          </cell>
          <cell r="S766">
            <v>1</v>
          </cell>
          <cell r="T766">
            <v>2.64</v>
          </cell>
          <cell r="U766">
            <v>7.2</v>
          </cell>
          <cell r="V766">
            <v>0</v>
          </cell>
          <cell r="X766">
            <v>7.2</v>
          </cell>
          <cell r="Y766">
            <v>0.31103535353535372</v>
          </cell>
          <cell r="Z766">
            <v>7.2</v>
          </cell>
          <cell r="AA766" t="str">
            <v/>
          </cell>
          <cell r="AB766" t="str">
            <v/>
          </cell>
          <cell r="AC766">
            <v>7.2</v>
          </cell>
          <cell r="AD766" t="str">
            <v>I</v>
          </cell>
          <cell r="AE766" t="e">
            <v>#N/A</v>
          </cell>
          <cell r="AF766" t="e">
            <v>#N/A</v>
          </cell>
          <cell r="AG766">
            <v>1</v>
          </cell>
          <cell r="AH766" t="e">
            <v>#N/A</v>
          </cell>
          <cell r="AI766">
            <v>0</v>
          </cell>
          <cell r="AJ766">
            <v>0</v>
          </cell>
          <cell r="AL766" t="e">
            <v>#N/A</v>
          </cell>
          <cell r="AM766" t="e">
            <v>#N/A</v>
          </cell>
          <cell r="AN766" t="str">
            <v/>
          </cell>
          <cell r="AO766" t="str">
            <v>x</v>
          </cell>
        </row>
        <row r="767">
          <cell r="B767" t="str">
            <v>SHE2LRO80AT</v>
          </cell>
          <cell r="C767" t="str">
            <v>Rondec Anodized Aluminum</v>
          </cell>
          <cell r="D767" t="str">
            <v>E2L/RO80AT</v>
          </cell>
          <cell r="E767" t="str">
            <v>5/16"</v>
          </cell>
          <cell r="G767" t="str">
            <v>EA</v>
          </cell>
          <cell r="J767" t="str">
            <v>I</v>
          </cell>
          <cell r="K767">
            <v>0.08</v>
          </cell>
          <cell r="L767">
            <v>12.83</v>
          </cell>
          <cell r="M767">
            <v>0.55000000000000004</v>
          </cell>
          <cell r="N767">
            <v>5.7734999999999994</v>
          </cell>
          <cell r="O767">
            <v>1.0800000000000001E-2</v>
          </cell>
          <cell r="P767">
            <v>0</v>
          </cell>
          <cell r="Q767">
            <v>0</v>
          </cell>
          <cell r="R767">
            <v>5.7842999999999991</v>
          </cell>
          <cell r="S767">
            <v>1</v>
          </cell>
          <cell r="T767">
            <v>2.64</v>
          </cell>
          <cell r="U767">
            <v>15.27</v>
          </cell>
          <cell r="V767">
            <v>3.0000000000001137E-2</v>
          </cell>
          <cell r="X767">
            <v>15.3</v>
          </cell>
          <cell r="Y767">
            <v>0.31262032085561514</v>
          </cell>
          <cell r="Z767">
            <v>15.25</v>
          </cell>
          <cell r="AA767">
            <v>3.0000000000000001E-3</v>
          </cell>
          <cell r="AB767" t="str">
            <v>YES</v>
          </cell>
          <cell r="AC767">
            <v>15.3</v>
          </cell>
          <cell r="AD767" t="str">
            <v>I</v>
          </cell>
          <cell r="AE767" t="e">
            <v>#N/A</v>
          </cell>
          <cell r="AF767" t="e">
            <v>#N/A</v>
          </cell>
          <cell r="AG767">
            <v>1</v>
          </cell>
          <cell r="AH767" t="e">
            <v>#N/A</v>
          </cell>
          <cell r="AI767">
            <v>0</v>
          </cell>
          <cell r="AJ767">
            <v>0</v>
          </cell>
          <cell r="AL767" t="e">
            <v>#N/A</v>
          </cell>
          <cell r="AM767" t="e">
            <v>#N/A</v>
          </cell>
          <cell r="AN767" t="str">
            <v/>
          </cell>
          <cell r="AO767" t="str">
            <v>x</v>
          </cell>
        </row>
        <row r="768">
          <cell r="B768" t="str">
            <v>SHE2LRO100AT</v>
          </cell>
          <cell r="C768" t="str">
            <v>Rondec Anodized Aluminum</v>
          </cell>
          <cell r="D768" t="str">
            <v>E2L/RO100AT</v>
          </cell>
          <cell r="E768" t="str">
            <v>3/8"</v>
          </cell>
          <cell r="G768" t="str">
            <v>EA</v>
          </cell>
          <cell r="J768" t="str">
            <v>I</v>
          </cell>
          <cell r="K768">
            <v>0.08</v>
          </cell>
          <cell r="L768">
            <v>12.83</v>
          </cell>
          <cell r="M768">
            <v>0.55000000000000004</v>
          </cell>
          <cell r="N768">
            <v>5.7734999999999994</v>
          </cell>
          <cell r="O768">
            <v>1.0800000000000001E-2</v>
          </cell>
          <cell r="P768">
            <v>0</v>
          </cell>
          <cell r="Q768">
            <v>0</v>
          </cell>
          <cell r="R768">
            <v>5.7842999999999991</v>
          </cell>
          <cell r="S768">
            <v>1</v>
          </cell>
          <cell r="T768">
            <v>2.64</v>
          </cell>
          <cell r="U768">
            <v>15.27</v>
          </cell>
          <cell r="V768">
            <v>3.0000000000001137E-2</v>
          </cell>
          <cell r="X768">
            <v>15.3</v>
          </cell>
          <cell r="Y768">
            <v>0.31262032085561514</v>
          </cell>
          <cell r="Z768">
            <v>15.25</v>
          </cell>
          <cell r="AA768">
            <v>3.0000000000000001E-3</v>
          </cell>
          <cell r="AB768" t="str">
            <v>YES</v>
          </cell>
          <cell r="AC768">
            <v>15.3</v>
          </cell>
          <cell r="AD768" t="str">
            <v>I</v>
          </cell>
          <cell r="AE768" t="e">
            <v>#N/A</v>
          </cell>
          <cell r="AF768" t="e">
            <v>#N/A</v>
          </cell>
          <cell r="AG768">
            <v>1</v>
          </cell>
          <cell r="AH768" t="e">
            <v>#N/A</v>
          </cell>
          <cell r="AI768">
            <v>0</v>
          </cell>
          <cell r="AJ768">
            <v>0</v>
          </cell>
          <cell r="AL768" t="e">
            <v>#N/A</v>
          </cell>
          <cell r="AM768" t="e">
            <v>#N/A</v>
          </cell>
          <cell r="AN768" t="str">
            <v/>
          </cell>
          <cell r="AO768" t="str">
            <v>x</v>
          </cell>
        </row>
        <row r="769">
          <cell r="B769" t="str">
            <v>SHE2LRO125AT</v>
          </cell>
          <cell r="C769" t="str">
            <v>Rondec Anodized Aluminum</v>
          </cell>
          <cell r="D769" t="str">
            <v>E2L/RO125AT</v>
          </cell>
          <cell r="E769" t="str">
            <v>1/2"</v>
          </cell>
          <cell r="G769" t="str">
            <v>EA</v>
          </cell>
          <cell r="J769" t="str">
            <v>I</v>
          </cell>
          <cell r="K769">
            <v>0.08</v>
          </cell>
          <cell r="L769">
            <v>12.83</v>
          </cell>
          <cell r="M769">
            <v>0.55000000000000004</v>
          </cell>
          <cell r="N769">
            <v>5.7734999999999994</v>
          </cell>
          <cell r="O769">
            <v>1.0800000000000001E-2</v>
          </cell>
          <cell r="P769">
            <v>0</v>
          </cell>
          <cell r="Q769">
            <v>0</v>
          </cell>
          <cell r="R769">
            <v>5.7842999999999991</v>
          </cell>
          <cell r="S769">
            <v>1</v>
          </cell>
          <cell r="T769">
            <v>2.64</v>
          </cell>
          <cell r="U769">
            <v>15.27</v>
          </cell>
          <cell r="V769">
            <v>3.0000000000001137E-2</v>
          </cell>
          <cell r="X769">
            <v>15.3</v>
          </cell>
          <cell r="Y769">
            <v>0.31262032085561514</v>
          </cell>
          <cell r="Z769">
            <v>15.25</v>
          </cell>
          <cell r="AA769">
            <v>3.0000000000000001E-3</v>
          </cell>
          <cell r="AB769" t="str">
            <v>YES</v>
          </cell>
          <cell r="AC769">
            <v>15.3</v>
          </cell>
          <cell r="AD769" t="str">
            <v>I</v>
          </cell>
          <cell r="AE769" t="e">
            <v>#N/A</v>
          </cell>
          <cell r="AF769" t="e">
            <v>#N/A</v>
          </cell>
          <cell r="AG769">
            <v>1</v>
          </cell>
          <cell r="AH769" t="e">
            <v>#N/A</v>
          </cell>
          <cell r="AI769">
            <v>0</v>
          </cell>
          <cell r="AJ769">
            <v>0</v>
          </cell>
          <cell r="AL769" t="e">
            <v>#N/A</v>
          </cell>
          <cell r="AM769" t="e">
            <v>#N/A</v>
          </cell>
          <cell r="AN769" t="str">
            <v/>
          </cell>
          <cell r="AO769" t="str">
            <v>x</v>
          </cell>
        </row>
        <row r="770">
          <cell r="B770" t="str">
            <v>SHI2LRO80AT</v>
          </cell>
          <cell r="C770" t="str">
            <v>Rondec Anodized Aluminum</v>
          </cell>
          <cell r="D770" t="str">
            <v>I2L/RO80AT</v>
          </cell>
          <cell r="E770" t="str">
            <v>5/16"</v>
          </cell>
          <cell r="G770" t="str">
            <v>EA</v>
          </cell>
          <cell r="J770" t="str">
            <v>I</v>
          </cell>
          <cell r="K770">
            <v>0.04</v>
          </cell>
          <cell r="L770">
            <v>12.83</v>
          </cell>
          <cell r="M770">
            <v>0.55000000000000004</v>
          </cell>
          <cell r="N770">
            <v>5.7734999999999994</v>
          </cell>
          <cell r="O770">
            <v>1.04E-2</v>
          </cell>
          <cell r="P770">
            <v>0</v>
          </cell>
          <cell r="Q770">
            <v>0</v>
          </cell>
          <cell r="R770">
            <v>5.7838999999999992</v>
          </cell>
          <cell r="S770">
            <v>1</v>
          </cell>
          <cell r="T770">
            <v>2.64</v>
          </cell>
          <cell r="U770">
            <v>15.27</v>
          </cell>
          <cell r="V770">
            <v>3.0000000000001137E-2</v>
          </cell>
          <cell r="X770">
            <v>15.3</v>
          </cell>
          <cell r="Y770">
            <v>0.31266785502079636</v>
          </cell>
          <cell r="Z770">
            <v>15.25</v>
          </cell>
          <cell r="AA770">
            <v>3.0000000000000001E-3</v>
          </cell>
          <cell r="AB770" t="str">
            <v>YES</v>
          </cell>
          <cell r="AC770">
            <v>15.3</v>
          </cell>
          <cell r="AD770" t="str">
            <v>I</v>
          </cell>
          <cell r="AE770" t="e">
            <v>#N/A</v>
          </cell>
          <cell r="AF770" t="e">
            <v>#N/A</v>
          </cell>
          <cell r="AG770">
            <v>1</v>
          </cell>
          <cell r="AH770" t="e">
            <v>#N/A</v>
          </cell>
          <cell r="AI770">
            <v>0</v>
          </cell>
          <cell r="AJ770">
            <v>0</v>
          </cell>
          <cell r="AL770" t="e">
            <v>#N/A</v>
          </cell>
          <cell r="AM770" t="e">
            <v>#N/A</v>
          </cell>
          <cell r="AN770" t="str">
            <v/>
          </cell>
          <cell r="AO770" t="str">
            <v>x</v>
          </cell>
        </row>
        <row r="771">
          <cell r="B771" t="str">
            <v>SHI2LRO100AT</v>
          </cell>
          <cell r="C771" t="str">
            <v>Rondec Anodized Aluminum</v>
          </cell>
          <cell r="D771" t="str">
            <v>I2L/RO100AT</v>
          </cell>
          <cell r="E771" t="str">
            <v>3/8"</v>
          </cell>
          <cell r="G771" t="str">
            <v>EA</v>
          </cell>
          <cell r="J771" t="str">
            <v>I</v>
          </cell>
          <cell r="K771">
            <v>0.04</v>
          </cell>
          <cell r="L771">
            <v>12.83</v>
          </cell>
          <cell r="M771">
            <v>0.55000000000000004</v>
          </cell>
          <cell r="N771">
            <v>5.7734999999999994</v>
          </cell>
          <cell r="O771">
            <v>1.04E-2</v>
          </cell>
          <cell r="P771">
            <v>0</v>
          </cell>
          <cell r="Q771">
            <v>0</v>
          </cell>
          <cell r="R771">
            <v>5.7838999999999992</v>
          </cell>
          <cell r="S771">
            <v>1</v>
          </cell>
          <cell r="T771">
            <v>2.64</v>
          </cell>
          <cell r="U771">
            <v>15.27</v>
          </cell>
          <cell r="V771">
            <v>3.0000000000001137E-2</v>
          </cell>
          <cell r="X771">
            <v>15.3</v>
          </cell>
          <cell r="Y771">
            <v>0.31266785502079636</v>
          </cell>
          <cell r="Z771">
            <v>15.25</v>
          </cell>
          <cell r="AA771">
            <v>3.0000000000000001E-3</v>
          </cell>
          <cell r="AB771" t="str">
            <v>YES</v>
          </cell>
          <cell r="AC771">
            <v>15.3</v>
          </cell>
          <cell r="AD771" t="str">
            <v>I</v>
          </cell>
          <cell r="AE771" t="e">
            <v>#N/A</v>
          </cell>
          <cell r="AF771" t="e">
            <v>#N/A</v>
          </cell>
          <cell r="AG771">
            <v>1</v>
          </cell>
          <cell r="AH771" t="e">
            <v>#N/A</v>
          </cell>
          <cell r="AI771">
            <v>0</v>
          </cell>
          <cell r="AJ771">
            <v>0</v>
          </cell>
          <cell r="AL771" t="e">
            <v>#N/A</v>
          </cell>
          <cell r="AM771" t="e">
            <v>#N/A</v>
          </cell>
          <cell r="AN771" t="str">
            <v/>
          </cell>
          <cell r="AO771" t="str">
            <v>x</v>
          </cell>
        </row>
        <row r="772">
          <cell r="B772" t="str">
            <v>SHI2LRO125AT</v>
          </cell>
          <cell r="C772" t="str">
            <v>Rondec Anodized Aluminum</v>
          </cell>
          <cell r="D772" t="str">
            <v>I2L/RO125AT</v>
          </cell>
          <cell r="E772" t="str">
            <v>1/2"</v>
          </cell>
          <cell r="G772" t="str">
            <v>EA</v>
          </cell>
          <cell r="J772" t="str">
            <v>I</v>
          </cell>
          <cell r="K772">
            <v>0.04</v>
          </cell>
          <cell r="L772">
            <v>12.83</v>
          </cell>
          <cell r="M772">
            <v>0.55000000000000004</v>
          </cell>
          <cell r="N772">
            <v>5.7734999999999994</v>
          </cell>
          <cell r="O772">
            <v>1.04E-2</v>
          </cell>
          <cell r="P772">
            <v>0</v>
          </cell>
          <cell r="Q772">
            <v>0</v>
          </cell>
          <cell r="R772">
            <v>5.7838999999999992</v>
          </cell>
          <cell r="S772">
            <v>1</v>
          </cell>
          <cell r="T772">
            <v>2.64</v>
          </cell>
          <cell r="U772">
            <v>15.27</v>
          </cell>
          <cell r="V772">
            <v>3.0000000000001137E-2</v>
          </cell>
          <cell r="X772">
            <v>15.3</v>
          </cell>
          <cell r="Y772">
            <v>0.31266785502079636</v>
          </cell>
          <cell r="Z772">
            <v>15.25</v>
          </cell>
          <cell r="AA772">
            <v>3.0000000000000001E-3</v>
          </cell>
          <cell r="AB772" t="str">
            <v>YES</v>
          </cell>
          <cell r="AC772">
            <v>15.3</v>
          </cell>
          <cell r="AD772" t="str">
            <v>I</v>
          </cell>
          <cell r="AE772" t="e">
            <v>#N/A</v>
          </cell>
          <cell r="AF772" t="e">
            <v>#N/A</v>
          </cell>
          <cell r="AG772">
            <v>1</v>
          </cell>
          <cell r="AH772" t="e">
            <v>#N/A</v>
          </cell>
          <cell r="AI772">
            <v>0</v>
          </cell>
          <cell r="AJ772">
            <v>0</v>
          </cell>
          <cell r="AL772" t="e">
            <v>#N/A</v>
          </cell>
          <cell r="AM772" t="e">
            <v>#N/A</v>
          </cell>
          <cell r="AN772" t="str">
            <v/>
          </cell>
          <cell r="AO772" t="str">
            <v>x</v>
          </cell>
        </row>
        <row r="773">
          <cell r="B773" t="str">
            <v>SHI2SRO80AT</v>
          </cell>
          <cell r="C773" t="str">
            <v>Rondec Anodized Aluminum</v>
          </cell>
          <cell r="D773" t="str">
            <v>I2S/RO80AT</v>
          </cell>
          <cell r="E773" t="str">
            <v>5/16"</v>
          </cell>
          <cell r="G773" t="str">
            <v>EA</v>
          </cell>
          <cell r="J773" t="str">
            <v>I</v>
          </cell>
          <cell r="K773">
            <v>0.04</v>
          </cell>
          <cell r="L773">
            <v>19.600000000000001</v>
          </cell>
          <cell r="M773">
            <v>0.55000000000000004</v>
          </cell>
          <cell r="N773">
            <v>8.82</v>
          </cell>
          <cell r="O773">
            <v>1.04E-2</v>
          </cell>
          <cell r="P773">
            <v>0</v>
          </cell>
          <cell r="Q773">
            <v>0</v>
          </cell>
          <cell r="R773">
            <v>8.8304000000000009</v>
          </cell>
          <cell r="S773">
            <v>1</v>
          </cell>
          <cell r="T773">
            <v>2.64</v>
          </cell>
          <cell r="U773">
            <v>23.31</v>
          </cell>
          <cell r="V773">
            <v>-0.01</v>
          </cell>
          <cell r="X773">
            <v>23.3</v>
          </cell>
          <cell r="Y773">
            <v>0.31093250097541941</v>
          </cell>
          <cell r="Z773">
            <v>23.3</v>
          </cell>
          <cell r="AA773" t="str">
            <v/>
          </cell>
          <cell r="AB773" t="str">
            <v/>
          </cell>
          <cell r="AC773">
            <v>23.3</v>
          </cell>
          <cell r="AD773" t="str">
            <v>I</v>
          </cell>
          <cell r="AE773" t="e">
            <v>#N/A</v>
          </cell>
          <cell r="AF773" t="e">
            <v>#N/A</v>
          </cell>
          <cell r="AG773">
            <v>1</v>
          </cell>
          <cell r="AH773" t="e">
            <v>#N/A</v>
          </cell>
          <cell r="AI773">
            <v>0</v>
          </cell>
          <cell r="AJ773">
            <v>0</v>
          </cell>
          <cell r="AL773" t="e">
            <v>#N/A</v>
          </cell>
          <cell r="AM773" t="e">
            <v>#N/A</v>
          </cell>
          <cell r="AN773" t="str">
            <v/>
          </cell>
          <cell r="AO773" t="str">
            <v>x</v>
          </cell>
        </row>
        <row r="774">
          <cell r="B774" t="str">
            <v>SHI2SRO100AT</v>
          </cell>
          <cell r="C774" t="str">
            <v>Rondec Anodized Aluminum</v>
          </cell>
          <cell r="D774" t="str">
            <v>I2S/RO100AT</v>
          </cell>
          <cell r="E774" t="str">
            <v>3/8"</v>
          </cell>
          <cell r="G774" t="str">
            <v>EA</v>
          </cell>
          <cell r="J774" t="str">
            <v>I</v>
          </cell>
          <cell r="K774">
            <v>0.04</v>
          </cell>
          <cell r="L774">
            <v>19.600000000000001</v>
          </cell>
          <cell r="M774">
            <v>0.55000000000000004</v>
          </cell>
          <cell r="N774">
            <v>8.82</v>
          </cell>
          <cell r="O774">
            <v>1.04E-2</v>
          </cell>
          <cell r="P774">
            <v>0</v>
          </cell>
          <cell r="Q774">
            <v>0</v>
          </cell>
          <cell r="R774">
            <v>8.8304000000000009</v>
          </cell>
          <cell r="S774">
            <v>1</v>
          </cell>
          <cell r="T774">
            <v>2.64</v>
          </cell>
          <cell r="U774">
            <v>23.31</v>
          </cell>
          <cell r="V774">
            <v>-0.01</v>
          </cell>
          <cell r="X774">
            <v>23.3</v>
          </cell>
          <cell r="Y774">
            <v>0.31093250097541941</v>
          </cell>
          <cell r="Z774">
            <v>23.3</v>
          </cell>
          <cell r="AA774" t="str">
            <v/>
          </cell>
          <cell r="AB774" t="str">
            <v/>
          </cell>
          <cell r="AC774">
            <v>23.3</v>
          </cell>
          <cell r="AD774" t="str">
            <v>I</v>
          </cell>
          <cell r="AE774" t="e">
            <v>#N/A</v>
          </cell>
          <cell r="AF774" t="e">
            <v>#N/A</v>
          </cell>
          <cell r="AG774">
            <v>1</v>
          </cell>
          <cell r="AH774" t="e">
            <v>#N/A</v>
          </cell>
          <cell r="AI774">
            <v>0</v>
          </cell>
          <cell r="AJ774">
            <v>0</v>
          </cell>
          <cell r="AL774" t="e">
            <v>#N/A</v>
          </cell>
          <cell r="AM774" t="e">
            <v>#N/A</v>
          </cell>
          <cell r="AN774" t="str">
            <v/>
          </cell>
          <cell r="AO774" t="str">
            <v>x</v>
          </cell>
        </row>
        <row r="775">
          <cell r="B775" t="str">
            <v>SHI2SRO125AT</v>
          </cell>
          <cell r="C775" t="str">
            <v>Rondec Anodized Aluminum</v>
          </cell>
          <cell r="D775" t="str">
            <v>I2S/RO125AT</v>
          </cell>
          <cell r="E775" t="str">
            <v>1/2"</v>
          </cell>
          <cell r="G775" t="str">
            <v>EA</v>
          </cell>
          <cell r="J775" t="str">
            <v>I</v>
          </cell>
          <cell r="K775">
            <v>0.04</v>
          </cell>
          <cell r="L775">
            <v>19.600000000000001</v>
          </cell>
          <cell r="M775">
            <v>0.55000000000000004</v>
          </cell>
          <cell r="N775">
            <v>8.82</v>
          </cell>
          <cell r="O775">
            <v>1.04E-2</v>
          </cell>
          <cell r="P775">
            <v>0</v>
          </cell>
          <cell r="Q775">
            <v>0</v>
          </cell>
          <cell r="R775">
            <v>8.8304000000000009</v>
          </cell>
          <cell r="S775">
            <v>1</v>
          </cell>
          <cell r="T775">
            <v>2.64</v>
          </cell>
          <cell r="U775">
            <v>23.31</v>
          </cell>
          <cell r="V775">
            <v>-0.01</v>
          </cell>
          <cell r="X775">
            <v>23.3</v>
          </cell>
          <cell r="Y775">
            <v>0.31093250097541941</v>
          </cell>
          <cell r="Z775">
            <v>23.3</v>
          </cell>
          <cell r="AA775" t="str">
            <v/>
          </cell>
          <cell r="AB775" t="str">
            <v/>
          </cell>
          <cell r="AC775">
            <v>23.3</v>
          </cell>
          <cell r="AD775" t="str">
            <v>I</v>
          </cell>
          <cell r="AE775" t="e">
            <v>#N/A</v>
          </cell>
          <cell r="AF775" t="e">
            <v>#N/A</v>
          </cell>
          <cell r="AG775">
            <v>1</v>
          </cell>
          <cell r="AH775" t="e">
            <v>#N/A</v>
          </cell>
          <cell r="AI775">
            <v>0</v>
          </cell>
          <cell r="AJ775">
            <v>0</v>
          </cell>
          <cell r="AL775" t="e">
            <v>#N/A</v>
          </cell>
          <cell r="AM775" t="e">
            <v>#N/A</v>
          </cell>
          <cell r="AN775" t="str">
            <v/>
          </cell>
          <cell r="AO775" t="str">
            <v>x</v>
          </cell>
        </row>
        <row r="776">
          <cell r="B776" t="str">
            <v>SHRO45E</v>
          </cell>
          <cell r="C776" t="str">
            <v>Rondec Stainless Steel</v>
          </cell>
          <cell r="D776" t="str">
            <v>RO45E</v>
          </cell>
          <cell r="E776" t="str">
            <v>3/16" x 8'</v>
          </cell>
          <cell r="G776" t="str">
            <v>EA</v>
          </cell>
          <cell r="J776" t="str">
            <v>I</v>
          </cell>
          <cell r="K776">
            <v>0.95</v>
          </cell>
          <cell r="L776">
            <v>34.56</v>
          </cell>
          <cell r="M776">
            <v>0.55000000000000004</v>
          </cell>
          <cell r="N776">
            <v>15.552</v>
          </cell>
          <cell r="O776">
            <v>1.95E-2</v>
          </cell>
          <cell r="P776">
            <v>0</v>
          </cell>
          <cell r="Q776">
            <v>0</v>
          </cell>
          <cell r="R776">
            <v>15.5715</v>
          </cell>
          <cell r="S776">
            <v>1</v>
          </cell>
          <cell r="T776">
            <v>2.64</v>
          </cell>
          <cell r="U776">
            <v>41.11</v>
          </cell>
          <cell r="V776">
            <v>-0.01</v>
          </cell>
          <cell r="X776">
            <v>41.1</v>
          </cell>
          <cell r="Y776">
            <v>0.31114797611147987</v>
          </cell>
          <cell r="Z776">
            <v>41.05</v>
          </cell>
          <cell r="AA776">
            <v>1E-3</v>
          </cell>
          <cell r="AB776" t="str">
            <v>YES</v>
          </cell>
          <cell r="AC776">
            <v>41.1</v>
          </cell>
          <cell r="AD776" t="str">
            <v>I</v>
          </cell>
          <cell r="AE776" t="e">
            <v>#N/A</v>
          </cell>
          <cell r="AF776" t="e">
            <v>#N/A</v>
          </cell>
          <cell r="AG776">
            <v>1</v>
          </cell>
          <cell r="AH776" t="e">
            <v>#N/A</v>
          </cell>
          <cell r="AI776">
            <v>0</v>
          </cell>
          <cell r="AJ776">
            <v>0</v>
          </cell>
          <cell r="AL776" t="e">
            <v>#N/A</v>
          </cell>
          <cell r="AM776" t="e">
            <v>#N/A</v>
          </cell>
          <cell r="AN776" t="str">
            <v/>
          </cell>
          <cell r="AO776" t="str">
            <v>x</v>
          </cell>
        </row>
        <row r="777">
          <cell r="B777" t="str">
            <v>SHRO60E</v>
          </cell>
          <cell r="C777" t="str">
            <v>Rondec Stainless Steel</v>
          </cell>
          <cell r="D777" t="str">
            <v>RO60E</v>
          </cell>
          <cell r="E777" t="str">
            <v>1/4" x 8'</v>
          </cell>
          <cell r="G777" t="str">
            <v>EA</v>
          </cell>
          <cell r="J777" t="str">
            <v>I</v>
          </cell>
          <cell r="K777">
            <v>1.06</v>
          </cell>
          <cell r="L777">
            <v>35.950000000000003</v>
          </cell>
          <cell r="M777">
            <v>0.55000000000000004</v>
          </cell>
          <cell r="N777">
            <v>16.177499999999998</v>
          </cell>
          <cell r="O777">
            <v>2.06E-2</v>
          </cell>
          <cell r="P777">
            <v>0</v>
          </cell>
          <cell r="Q777">
            <v>0</v>
          </cell>
          <cell r="R777">
            <v>16.1981</v>
          </cell>
          <cell r="S777">
            <v>1</v>
          </cell>
          <cell r="T777">
            <v>2.64</v>
          </cell>
          <cell r="U777">
            <v>42.76</v>
          </cell>
          <cell r="V777">
            <v>-0.01</v>
          </cell>
          <cell r="X777">
            <v>42.75</v>
          </cell>
          <cell r="Y777">
            <v>0.31108559276980335</v>
          </cell>
          <cell r="Z777">
            <v>42.7</v>
          </cell>
          <cell r="AA777">
            <v>1E-3</v>
          </cell>
          <cell r="AB777" t="str">
            <v>YES</v>
          </cell>
          <cell r="AC777">
            <v>42.75</v>
          </cell>
          <cell r="AD777" t="str">
            <v>I</v>
          </cell>
          <cell r="AE777" t="e">
            <v>#N/A</v>
          </cell>
          <cell r="AF777" t="e">
            <v>#N/A</v>
          </cell>
          <cell r="AG777">
            <v>1</v>
          </cell>
          <cell r="AH777" t="e">
            <v>#N/A</v>
          </cell>
          <cell r="AI777">
            <v>0</v>
          </cell>
          <cell r="AJ777">
            <v>0</v>
          </cell>
          <cell r="AL777" t="e">
            <v>#N/A</v>
          </cell>
          <cell r="AM777" t="e">
            <v>#N/A</v>
          </cell>
          <cell r="AN777" t="str">
            <v/>
          </cell>
          <cell r="AO777" t="str">
            <v>x</v>
          </cell>
        </row>
        <row r="778">
          <cell r="B778" t="str">
            <v>SHRO70E</v>
          </cell>
          <cell r="C778" t="str">
            <v>Rondec Stainless Steel</v>
          </cell>
          <cell r="D778" t="str">
            <v>RO70E</v>
          </cell>
          <cell r="E778" t="str">
            <v>9/32" x 8'</v>
          </cell>
          <cell r="G778" t="str">
            <v>EA</v>
          </cell>
          <cell r="J778" t="str">
            <v>I</v>
          </cell>
          <cell r="K778">
            <v>1.38</v>
          </cell>
          <cell r="L778">
            <v>37.299999999999997</v>
          </cell>
          <cell r="M778">
            <v>0.55000000000000004</v>
          </cell>
          <cell r="N778">
            <v>16.784999999999997</v>
          </cell>
          <cell r="O778">
            <v>2.3800000000000002E-2</v>
          </cell>
          <cell r="P778">
            <v>0</v>
          </cell>
          <cell r="Q778">
            <v>0</v>
          </cell>
          <cell r="R778">
            <v>16.808799999999998</v>
          </cell>
          <cell r="S778">
            <v>1</v>
          </cell>
          <cell r="T778">
            <v>2.64</v>
          </cell>
          <cell r="U778">
            <v>44.38</v>
          </cell>
          <cell r="V778">
            <v>2.0000000000003126E-2</v>
          </cell>
          <cell r="X778">
            <v>44.4</v>
          </cell>
          <cell r="Y778">
            <v>0.31167895167895182</v>
          </cell>
          <cell r="Z778">
            <v>44.3</v>
          </cell>
          <cell r="AA778">
            <v>2E-3</v>
          </cell>
          <cell r="AB778" t="str">
            <v>YES</v>
          </cell>
          <cell r="AC778">
            <v>44.4</v>
          </cell>
          <cell r="AD778" t="str">
            <v>I</v>
          </cell>
          <cell r="AE778" t="e">
            <v>#N/A</v>
          </cell>
          <cell r="AF778" t="e">
            <v>#N/A</v>
          </cell>
          <cell r="AG778">
            <v>1</v>
          </cell>
          <cell r="AH778" t="e">
            <v>#N/A</v>
          </cell>
          <cell r="AI778">
            <v>0</v>
          </cell>
          <cell r="AJ778">
            <v>0</v>
          </cell>
          <cell r="AL778" t="e">
            <v>#N/A</v>
          </cell>
          <cell r="AM778" t="e">
            <v>#N/A</v>
          </cell>
          <cell r="AN778" t="str">
            <v/>
          </cell>
          <cell r="AO778" t="str">
            <v>x</v>
          </cell>
        </row>
        <row r="779">
          <cell r="B779" t="str">
            <v>SHRO80E</v>
          </cell>
          <cell r="C779" t="str">
            <v>Rondec Stainless Steel</v>
          </cell>
          <cell r="D779" t="str">
            <v>RO80E</v>
          </cell>
          <cell r="E779" t="str">
            <v>5/16" x 8'</v>
          </cell>
          <cell r="G779" t="str">
            <v>EA</v>
          </cell>
          <cell r="J779" t="str">
            <v>I</v>
          </cell>
          <cell r="K779">
            <v>1.21</v>
          </cell>
          <cell r="L779">
            <v>38.67</v>
          </cell>
          <cell r="M779">
            <v>0.55000000000000004</v>
          </cell>
          <cell r="N779">
            <v>17.401499999999999</v>
          </cell>
          <cell r="O779">
            <v>2.2100000000000002E-2</v>
          </cell>
          <cell r="P779">
            <v>0</v>
          </cell>
          <cell r="Q779">
            <v>0</v>
          </cell>
          <cell r="R779">
            <v>17.423599999999997</v>
          </cell>
          <cell r="S779">
            <v>1</v>
          </cell>
          <cell r="T779">
            <v>2.64</v>
          </cell>
          <cell r="U779">
            <v>46</v>
          </cell>
          <cell r="V779">
            <v>0</v>
          </cell>
          <cell r="X779">
            <v>46</v>
          </cell>
          <cell r="Y779">
            <v>0.31132015810276692</v>
          </cell>
          <cell r="Z779">
            <v>45.95</v>
          </cell>
          <cell r="AA779">
            <v>1E-3</v>
          </cell>
          <cell r="AB779" t="str">
            <v>YES</v>
          </cell>
          <cell r="AC779">
            <v>46</v>
          </cell>
          <cell r="AD779" t="str">
            <v>I</v>
          </cell>
          <cell r="AE779" t="e">
            <v>#N/A</v>
          </cell>
          <cell r="AF779" t="e">
            <v>#N/A</v>
          </cell>
          <cell r="AG779">
            <v>1</v>
          </cell>
          <cell r="AH779" t="e">
            <v>#N/A</v>
          </cell>
          <cell r="AI779">
            <v>0</v>
          </cell>
          <cell r="AJ779">
            <v>0</v>
          </cell>
          <cell r="AL779" t="e">
            <v>#N/A</v>
          </cell>
          <cell r="AM779" t="e">
            <v>#N/A</v>
          </cell>
          <cell r="AN779" t="str">
            <v/>
          </cell>
          <cell r="AO779" t="str">
            <v>x</v>
          </cell>
        </row>
        <row r="780">
          <cell r="B780" t="str">
            <v>SHRO90E</v>
          </cell>
          <cell r="C780" t="str">
            <v>Rondec Stainless Steel</v>
          </cell>
          <cell r="D780" t="str">
            <v>RO90E</v>
          </cell>
          <cell r="E780" t="str">
            <v>11/32" x 8'</v>
          </cell>
          <cell r="G780" t="str">
            <v>EA</v>
          </cell>
          <cell r="J780" t="str">
            <v>I</v>
          </cell>
          <cell r="K780">
            <v>1.58</v>
          </cell>
          <cell r="L780">
            <v>40.1</v>
          </cell>
          <cell r="M780">
            <v>0.55000000000000004</v>
          </cell>
          <cell r="N780">
            <v>18.044999999999998</v>
          </cell>
          <cell r="O780">
            <v>2.5800000000000003E-2</v>
          </cell>
          <cell r="P780">
            <v>0</v>
          </cell>
          <cell r="Q780">
            <v>0</v>
          </cell>
          <cell r="R780">
            <v>18.070799999999998</v>
          </cell>
          <cell r="S780">
            <v>1</v>
          </cell>
          <cell r="T780">
            <v>2.64</v>
          </cell>
          <cell r="U780">
            <v>47.71</v>
          </cell>
          <cell r="V780">
            <v>-0.01</v>
          </cell>
          <cell r="X780">
            <v>47.7</v>
          </cell>
          <cell r="Y780">
            <v>0.31119496855345924</v>
          </cell>
          <cell r="Z780">
            <v>47.65</v>
          </cell>
          <cell r="AA780">
            <v>1E-3</v>
          </cell>
          <cell r="AB780" t="str">
            <v>YES</v>
          </cell>
          <cell r="AC780">
            <v>47.7</v>
          </cell>
          <cell r="AD780" t="str">
            <v>I</v>
          </cell>
          <cell r="AE780" t="e">
            <v>#N/A</v>
          </cell>
          <cell r="AF780" t="e">
            <v>#N/A</v>
          </cell>
          <cell r="AG780">
            <v>1</v>
          </cell>
          <cell r="AH780" t="e">
            <v>#N/A</v>
          </cell>
          <cell r="AI780">
            <v>0</v>
          </cell>
          <cell r="AJ780">
            <v>0</v>
          </cell>
          <cell r="AL780" t="e">
            <v>#N/A</v>
          </cell>
          <cell r="AM780" t="e">
            <v>#N/A</v>
          </cell>
          <cell r="AN780" t="str">
            <v/>
          </cell>
          <cell r="AO780" t="str">
            <v>x</v>
          </cell>
        </row>
        <row r="781">
          <cell r="B781" t="str">
            <v>SHRO100E</v>
          </cell>
          <cell r="C781" t="str">
            <v>Rondec Stainless Steel</v>
          </cell>
          <cell r="D781" t="str">
            <v>RO100E</v>
          </cell>
          <cell r="E781" t="str">
            <v>3/8" x 8'</v>
          </cell>
          <cell r="G781" t="str">
            <v>EA</v>
          </cell>
          <cell r="J781" t="str">
            <v>I</v>
          </cell>
          <cell r="K781">
            <v>1.34</v>
          </cell>
          <cell r="L781">
            <v>41.52</v>
          </cell>
          <cell r="M781">
            <v>0.55000000000000004</v>
          </cell>
          <cell r="N781">
            <v>18.684000000000001</v>
          </cell>
          <cell r="O781">
            <v>2.3400000000000001E-2</v>
          </cell>
          <cell r="P781">
            <v>0</v>
          </cell>
          <cell r="Q781">
            <v>0</v>
          </cell>
          <cell r="R781">
            <v>18.7074</v>
          </cell>
          <cell r="S781">
            <v>1</v>
          </cell>
          <cell r="T781">
            <v>2.64</v>
          </cell>
          <cell r="U781">
            <v>49.39</v>
          </cell>
          <cell r="V781">
            <v>1.0000000000005116E-2</v>
          </cell>
          <cell r="X781">
            <v>49.4</v>
          </cell>
          <cell r="Y781">
            <v>0.31146853146853154</v>
          </cell>
          <cell r="Z781">
            <v>49.35</v>
          </cell>
          <cell r="AA781">
            <v>1E-3</v>
          </cell>
          <cell r="AB781" t="str">
            <v>YES</v>
          </cell>
          <cell r="AC781">
            <v>49.4</v>
          </cell>
          <cell r="AD781" t="str">
            <v>I</v>
          </cell>
          <cell r="AE781" t="e">
            <v>#N/A</v>
          </cell>
          <cell r="AF781" t="e">
            <v>#N/A</v>
          </cell>
          <cell r="AG781">
            <v>1</v>
          </cell>
          <cell r="AH781" t="e">
            <v>#N/A</v>
          </cell>
          <cell r="AI781">
            <v>0</v>
          </cell>
          <cell r="AJ781">
            <v>0</v>
          </cell>
          <cell r="AL781" t="e">
            <v>#N/A</v>
          </cell>
          <cell r="AM781" t="e">
            <v>#N/A</v>
          </cell>
          <cell r="AN781" t="str">
            <v/>
          </cell>
          <cell r="AO781" t="str">
            <v>x</v>
          </cell>
        </row>
        <row r="782">
          <cell r="B782" t="str">
            <v>SHRO110E</v>
          </cell>
          <cell r="C782" t="str">
            <v>Rondec Stainless Steel</v>
          </cell>
          <cell r="D782" t="str">
            <v>RO110E</v>
          </cell>
          <cell r="E782" t="str">
            <v>7/16" x 8'</v>
          </cell>
          <cell r="G782" t="str">
            <v>EA</v>
          </cell>
          <cell r="J782" t="str">
            <v>I</v>
          </cell>
          <cell r="K782">
            <v>1.76</v>
          </cell>
          <cell r="L782">
            <v>42.87</v>
          </cell>
          <cell r="M782">
            <v>0.55000000000000004</v>
          </cell>
          <cell r="N782">
            <v>19.291499999999996</v>
          </cell>
          <cell r="O782">
            <v>2.76E-2</v>
          </cell>
          <cell r="P782">
            <v>0</v>
          </cell>
          <cell r="Q782">
            <v>0</v>
          </cell>
          <cell r="R782">
            <v>19.319099999999995</v>
          </cell>
          <cell r="S782">
            <v>1</v>
          </cell>
          <cell r="T782">
            <v>2.64</v>
          </cell>
          <cell r="U782">
            <v>51</v>
          </cell>
          <cell r="V782">
            <v>0</v>
          </cell>
          <cell r="X782">
            <v>51</v>
          </cell>
          <cell r="Y782">
            <v>0.31126203208556169</v>
          </cell>
          <cell r="Z782">
            <v>50.95</v>
          </cell>
          <cell r="AA782">
            <v>1E-3</v>
          </cell>
          <cell r="AB782" t="str">
            <v>YES</v>
          </cell>
          <cell r="AC782">
            <v>51</v>
          </cell>
          <cell r="AD782" t="str">
            <v>I</v>
          </cell>
          <cell r="AE782" t="e">
            <v>#N/A</v>
          </cell>
          <cell r="AF782" t="e">
            <v>#N/A</v>
          </cell>
          <cell r="AG782">
            <v>1</v>
          </cell>
          <cell r="AH782" t="e">
            <v>#N/A</v>
          </cell>
          <cell r="AI782">
            <v>0</v>
          </cell>
          <cell r="AJ782">
            <v>0</v>
          </cell>
          <cell r="AL782" t="e">
            <v>#N/A</v>
          </cell>
          <cell r="AM782" t="e">
            <v>#N/A</v>
          </cell>
          <cell r="AN782" t="str">
            <v/>
          </cell>
          <cell r="AO782" t="str">
            <v>x</v>
          </cell>
        </row>
        <row r="783">
          <cell r="B783" t="str">
            <v>SHRO125E</v>
          </cell>
          <cell r="C783" t="str">
            <v>Rondec Stainless Steel</v>
          </cell>
          <cell r="D783" t="str">
            <v>RO125E</v>
          </cell>
          <cell r="E783" t="str">
            <v>1/2" x 8'</v>
          </cell>
          <cell r="G783" t="str">
            <v>EA</v>
          </cell>
          <cell r="J783" t="str">
            <v>I</v>
          </cell>
          <cell r="K783">
            <v>1.54</v>
          </cell>
          <cell r="L783">
            <v>44.24</v>
          </cell>
          <cell r="M783">
            <v>0.55000000000000004</v>
          </cell>
          <cell r="N783">
            <v>19.907999999999998</v>
          </cell>
          <cell r="O783">
            <v>2.5399999999999999E-2</v>
          </cell>
          <cell r="P783">
            <v>0</v>
          </cell>
          <cell r="Q783">
            <v>0</v>
          </cell>
          <cell r="R783">
            <v>19.933399999999999</v>
          </cell>
          <cell r="S783">
            <v>1</v>
          </cell>
          <cell r="T783">
            <v>2.64</v>
          </cell>
          <cell r="U783">
            <v>52.62</v>
          </cell>
          <cell r="V783">
            <v>0.03</v>
          </cell>
          <cell r="X783">
            <v>52.65</v>
          </cell>
          <cell r="Y783">
            <v>0.31163256496589842</v>
          </cell>
          <cell r="Z783">
            <v>52.55</v>
          </cell>
          <cell r="AA783">
            <v>2E-3</v>
          </cell>
          <cell r="AB783" t="str">
            <v>YES</v>
          </cell>
          <cell r="AC783">
            <v>52.65</v>
          </cell>
          <cell r="AD783" t="str">
            <v>I</v>
          </cell>
          <cell r="AE783" t="e">
            <v>#N/A</v>
          </cell>
          <cell r="AF783" t="e">
            <v>#N/A</v>
          </cell>
          <cell r="AG783">
            <v>1</v>
          </cell>
          <cell r="AH783" t="e">
            <v>#N/A</v>
          </cell>
          <cell r="AI783">
            <v>0</v>
          </cell>
          <cell r="AJ783">
            <v>0</v>
          </cell>
          <cell r="AL783" t="e">
            <v>#N/A</v>
          </cell>
          <cell r="AM783" t="e">
            <v>#N/A</v>
          </cell>
          <cell r="AN783" t="str">
            <v/>
          </cell>
          <cell r="AO783" t="str">
            <v>x</v>
          </cell>
        </row>
        <row r="784">
          <cell r="B784" t="str">
            <v>SHRO150E</v>
          </cell>
          <cell r="C784" t="str">
            <v>Rondec Stainless Steel</v>
          </cell>
          <cell r="D784" t="str">
            <v>RO150E</v>
          </cell>
          <cell r="E784" t="str">
            <v>9/16" x 8'</v>
          </cell>
          <cell r="G784" t="str">
            <v>EA</v>
          </cell>
          <cell r="J784" t="str">
            <v>I</v>
          </cell>
          <cell r="K784">
            <v>2.17</v>
          </cell>
          <cell r="L784">
            <v>48.65</v>
          </cell>
          <cell r="M784">
            <v>0.55000000000000004</v>
          </cell>
          <cell r="N784">
            <v>21.892499999999998</v>
          </cell>
          <cell r="O784">
            <v>3.1699999999999999E-2</v>
          </cell>
          <cell r="P784">
            <v>0</v>
          </cell>
          <cell r="Q784">
            <v>0</v>
          </cell>
          <cell r="R784">
            <v>21.924199999999999</v>
          </cell>
          <cell r="S784">
            <v>1</v>
          </cell>
          <cell r="T784">
            <v>2.64</v>
          </cell>
          <cell r="U784">
            <v>57.88</v>
          </cell>
          <cell r="V784">
            <v>2.0000000000003126E-2</v>
          </cell>
          <cell r="X784">
            <v>57.9</v>
          </cell>
          <cell r="Y784">
            <v>0.3115339927775162</v>
          </cell>
          <cell r="Z784">
            <v>57.8</v>
          </cell>
          <cell r="AA784">
            <v>2E-3</v>
          </cell>
          <cell r="AB784" t="str">
            <v>YES</v>
          </cell>
          <cell r="AC784">
            <v>57.9</v>
          </cell>
          <cell r="AD784" t="str">
            <v>I</v>
          </cell>
          <cell r="AE784" t="e">
            <v>#N/A</v>
          </cell>
          <cell r="AF784" t="e">
            <v>#N/A</v>
          </cell>
          <cell r="AG784">
            <v>1</v>
          </cell>
          <cell r="AH784" t="e">
            <v>#N/A</v>
          </cell>
          <cell r="AI784">
            <v>0</v>
          </cell>
          <cell r="AJ784">
            <v>0</v>
          </cell>
          <cell r="AL784" t="e">
            <v>#N/A</v>
          </cell>
          <cell r="AM784" t="e">
            <v>#N/A</v>
          </cell>
          <cell r="AN784" t="str">
            <v/>
          </cell>
          <cell r="AO784" t="str">
            <v>x</v>
          </cell>
        </row>
        <row r="785">
          <cell r="B785" t="str">
            <v>SHEVRO45E</v>
          </cell>
          <cell r="C785" t="str">
            <v>Rondec Stainless Steel</v>
          </cell>
          <cell r="D785" t="str">
            <v>EV/RO45E</v>
          </cell>
          <cell r="E785" t="str">
            <v>3/16"</v>
          </cell>
          <cell r="G785" t="str">
            <v>EA</v>
          </cell>
          <cell r="J785" t="str">
            <v>I</v>
          </cell>
          <cell r="K785">
            <v>0.01</v>
          </cell>
          <cell r="L785">
            <v>25.54</v>
          </cell>
          <cell r="M785">
            <v>0.55000000000000004</v>
          </cell>
          <cell r="N785">
            <v>11.492999999999999</v>
          </cell>
          <cell r="O785">
            <v>1.01E-2</v>
          </cell>
          <cell r="P785">
            <v>0</v>
          </cell>
          <cell r="Q785">
            <v>0</v>
          </cell>
          <cell r="R785">
            <v>11.503099999999998</v>
          </cell>
          <cell r="S785">
            <v>1</v>
          </cell>
          <cell r="T785">
            <v>2.64</v>
          </cell>
          <cell r="U785">
            <v>30.37</v>
          </cell>
          <cell r="V785">
            <v>3.0000000000001137E-2</v>
          </cell>
          <cell r="X785">
            <v>30.4</v>
          </cell>
          <cell r="Y785">
            <v>0.3120155502392345</v>
          </cell>
          <cell r="Z785">
            <v>30.35</v>
          </cell>
          <cell r="AA785">
            <v>2E-3</v>
          </cell>
          <cell r="AB785" t="str">
            <v>YES</v>
          </cell>
          <cell r="AC785">
            <v>30.4</v>
          </cell>
          <cell r="AD785" t="str">
            <v>I</v>
          </cell>
          <cell r="AE785" t="e">
            <v>#N/A</v>
          </cell>
          <cell r="AF785" t="e">
            <v>#N/A</v>
          </cell>
          <cell r="AG785">
            <v>1</v>
          </cell>
          <cell r="AH785" t="e">
            <v>#N/A</v>
          </cell>
          <cell r="AI785">
            <v>0</v>
          </cell>
          <cell r="AJ785">
            <v>0</v>
          </cell>
          <cell r="AL785" t="e">
            <v>#N/A</v>
          </cell>
          <cell r="AM785" t="e">
            <v>#N/A</v>
          </cell>
          <cell r="AN785" t="str">
            <v/>
          </cell>
          <cell r="AO785" t="str">
            <v>x</v>
          </cell>
        </row>
        <row r="786">
          <cell r="B786" t="str">
            <v>SHEVRO60E</v>
          </cell>
          <cell r="C786" t="str">
            <v>Rondec Stainless Steel</v>
          </cell>
          <cell r="D786" t="str">
            <v>EV/RO60E</v>
          </cell>
          <cell r="E786" t="str">
            <v>1/4"</v>
          </cell>
          <cell r="G786" t="str">
            <v>EA</v>
          </cell>
          <cell r="J786" t="str">
            <v>I</v>
          </cell>
          <cell r="K786">
            <v>0.01</v>
          </cell>
          <cell r="L786">
            <v>25.54</v>
          </cell>
          <cell r="M786">
            <v>0.55000000000000004</v>
          </cell>
          <cell r="N786">
            <v>11.492999999999999</v>
          </cell>
          <cell r="O786">
            <v>1.01E-2</v>
          </cell>
          <cell r="P786">
            <v>0</v>
          </cell>
          <cell r="Q786">
            <v>0</v>
          </cell>
          <cell r="R786">
            <v>11.503099999999998</v>
          </cell>
          <cell r="S786">
            <v>1</v>
          </cell>
          <cell r="T786">
            <v>2.64</v>
          </cell>
          <cell r="U786">
            <v>30.37</v>
          </cell>
          <cell r="V786">
            <v>3.0000000000001137E-2</v>
          </cell>
          <cell r="X786">
            <v>30.4</v>
          </cell>
          <cell r="Y786">
            <v>0.3120155502392345</v>
          </cell>
          <cell r="Z786">
            <v>30.35</v>
          </cell>
          <cell r="AA786">
            <v>2E-3</v>
          </cell>
          <cell r="AB786" t="str">
            <v>YES</v>
          </cell>
          <cell r="AC786">
            <v>30.4</v>
          </cell>
          <cell r="AD786" t="str">
            <v>I</v>
          </cell>
          <cell r="AE786" t="e">
            <v>#N/A</v>
          </cell>
          <cell r="AF786" t="e">
            <v>#N/A</v>
          </cell>
          <cell r="AG786">
            <v>1</v>
          </cell>
          <cell r="AH786" t="e">
            <v>#N/A</v>
          </cell>
          <cell r="AI786">
            <v>0</v>
          </cell>
          <cell r="AJ786">
            <v>0</v>
          </cell>
          <cell r="AL786" t="e">
            <v>#N/A</v>
          </cell>
          <cell r="AM786" t="e">
            <v>#N/A</v>
          </cell>
          <cell r="AN786" t="str">
            <v/>
          </cell>
          <cell r="AO786" t="str">
            <v>x</v>
          </cell>
        </row>
        <row r="787">
          <cell r="B787" t="str">
            <v>SHEVRO70E</v>
          </cell>
          <cell r="C787" t="str">
            <v>Rondec Stainless Steel</v>
          </cell>
          <cell r="D787" t="str">
            <v>EV/RO70E</v>
          </cell>
          <cell r="E787" t="str">
            <v>9/32"</v>
          </cell>
          <cell r="G787" t="str">
            <v>EA</v>
          </cell>
          <cell r="J787" t="str">
            <v>I</v>
          </cell>
          <cell r="K787">
            <v>0.01</v>
          </cell>
          <cell r="L787">
            <v>27.43</v>
          </cell>
          <cell r="M787">
            <v>0.55000000000000004</v>
          </cell>
          <cell r="N787">
            <v>12.343499999999999</v>
          </cell>
          <cell r="O787">
            <v>1.01E-2</v>
          </cell>
          <cell r="P787">
            <v>0</v>
          </cell>
          <cell r="Q787">
            <v>0</v>
          </cell>
          <cell r="R787">
            <v>12.353599999999998</v>
          </cell>
          <cell r="S787">
            <v>1</v>
          </cell>
          <cell r="T787">
            <v>2.64</v>
          </cell>
          <cell r="U787">
            <v>32.61</v>
          </cell>
          <cell r="V787">
            <v>-0.01</v>
          </cell>
          <cell r="X787">
            <v>32.6</v>
          </cell>
          <cell r="Y787">
            <v>0.31100948131623002</v>
          </cell>
          <cell r="Z787">
            <v>32.6</v>
          </cell>
          <cell r="AA787" t="str">
            <v/>
          </cell>
          <cell r="AB787" t="str">
            <v/>
          </cell>
          <cell r="AC787">
            <v>32.6</v>
          </cell>
          <cell r="AD787" t="str">
            <v>I</v>
          </cell>
          <cell r="AE787" t="e">
            <v>#N/A</v>
          </cell>
          <cell r="AF787" t="e">
            <v>#N/A</v>
          </cell>
          <cell r="AG787">
            <v>1</v>
          </cell>
          <cell r="AH787" t="e">
            <v>#N/A</v>
          </cell>
          <cell r="AI787">
            <v>0</v>
          </cell>
          <cell r="AJ787">
            <v>0</v>
          </cell>
          <cell r="AL787" t="e">
            <v>#N/A</v>
          </cell>
          <cell r="AM787" t="e">
            <v>#N/A</v>
          </cell>
          <cell r="AN787" t="str">
            <v/>
          </cell>
          <cell r="AO787" t="str">
            <v>x</v>
          </cell>
        </row>
        <row r="788">
          <cell r="B788" t="str">
            <v>SHEVRO80E</v>
          </cell>
          <cell r="C788" t="str">
            <v>Rondec Stainless Steel</v>
          </cell>
          <cell r="D788" t="str">
            <v>EV/RO80E</v>
          </cell>
          <cell r="E788" t="str">
            <v>5/16"</v>
          </cell>
          <cell r="G788" t="str">
            <v>EA</v>
          </cell>
          <cell r="J788" t="str">
            <v>I</v>
          </cell>
          <cell r="K788">
            <v>0.01</v>
          </cell>
          <cell r="L788">
            <v>27.43</v>
          </cell>
          <cell r="M788">
            <v>0.55000000000000004</v>
          </cell>
          <cell r="N788">
            <v>12.343499999999999</v>
          </cell>
          <cell r="O788">
            <v>1.01E-2</v>
          </cell>
          <cell r="P788">
            <v>0</v>
          </cell>
          <cell r="Q788">
            <v>0</v>
          </cell>
          <cell r="R788">
            <v>12.353599999999998</v>
          </cell>
          <cell r="S788">
            <v>1</v>
          </cell>
          <cell r="T788">
            <v>2.64</v>
          </cell>
          <cell r="U788">
            <v>32.61</v>
          </cell>
          <cell r="V788">
            <v>-0.01</v>
          </cell>
          <cell r="X788">
            <v>32.6</v>
          </cell>
          <cell r="Y788">
            <v>0.31100948131623002</v>
          </cell>
          <cell r="Z788">
            <v>32.6</v>
          </cell>
          <cell r="AA788" t="str">
            <v/>
          </cell>
          <cell r="AB788" t="str">
            <v/>
          </cell>
          <cell r="AC788">
            <v>32.6</v>
          </cell>
          <cell r="AD788" t="str">
            <v>I</v>
          </cell>
          <cell r="AE788" t="e">
            <v>#N/A</v>
          </cell>
          <cell r="AF788" t="e">
            <v>#N/A</v>
          </cell>
          <cell r="AG788">
            <v>1</v>
          </cell>
          <cell r="AH788" t="e">
            <v>#N/A</v>
          </cell>
          <cell r="AI788">
            <v>0</v>
          </cell>
          <cell r="AJ788">
            <v>0</v>
          </cell>
          <cell r="AL788" t="e">
            <v>#N/A</v>
          </cell>
          <cell r="AM788" t="e">
            <v>#N/A</v>
          </cell>
          <cell r="AN788" t="str">
            <v/>
          </cell>
          <cell r="AO788" t="str">
            <v>x</v>
          </cell>
        </row>
        <row r="789">
          <cell r="B789" t="str">
            <v>SHEVRO90E</v>
          </cell>
          <cell r="C789" t="str">
            <v>Rondec Stainless Steel</v>
          </cell>
          <cell r="D789" t="str">
            <v>EV/RO90E</v>
          </cell>
          <cell r="E789" t="str">
            <v>11/32"</v>
          </cell>
          <cell r="G789" t="str">
            <v>EA</v>
          </cell>
          <cell r="J789" t="str">
            <v>I</v>
          </cell>
          <cell r="K789">
            <v>0.03</v>
          </cell>
          <cell r="L789">
            <v>29.47</v>
          </cell>
          <cell r="M789">
            <v>0.55000000000000004</v>
          </cell>
          <cell r="N789">
            <v>13.261499999999998</v>
          </cell>
          <cell r="O789">
            <v>1.03E-2</v>
          </cell>
          <cell r="P789">
            <v>0</v>
          </cell>
          <cell r="Q789">
            <v>0</v>
          </cell>
          <cell r="R789">
            <v>13.271799999999999</v>
          </cell>
          <cell r="S789">
            <v>1</v>
          </cell>
          <cell r="T789">
            <v>2.64</v>
          </cell>
          <cell r="U789">
            <v>35.04</v>
          </cell>
          <cell r="V789">
            <v>0.01</v>
          </cell>
          <cell r="X789">
            <v>35.049999999999997</v>
          </cell>
          <cell r="Y789">
            <v>0.31153935935676313</v>
          </cell>
          <cell r="Z789">
            <v>35</v>
          </cell>
          <cell r="AA789">
            <v>1E-3</v>
          </cell>
          <cell r="AB789" t="str">
            <v>YES</v>
          </cell>
          <cell r="AC789">
            <v>35.049999999999997</v>
          </cell>
          <cell r="AD789" t="str">
            <v>I</v>
          </cell>
          <cell r="AE789" t="e">
            <v>#N/A</v>
          </cell>
          <cell r="AF789" t="e">
            <v>#N/A</v>
          </cell>
          <cell r="AG789">
            <v>1</v>
          </cell>
          <cell r="AH789" t="e">
            <v>#N/A</v>
          </cell>
          <cell r="AI789">
            <v>0</v>
          </cell>
          <cell r="AJ789">
            <v>0</v>
          </cell>
          <cell r="AL789" t="e">
            <v>#N/A</v>
          </cell>
          <cell r="AM789" t="e">
            <v>#N/A</v>
          </cell>
          <cell r="AN789" t="str">
            <v/>
          </cell>
          <cell r="AO789" t="str">
            <v>x</v>
          </cell>
        </row>
        <row r="790">
          <cell r="B790" t="str">
            <v>SHEVRO100E</v>
          </cell>
          <cell r="C790" t="str">
            <v>Rondec Stainless Steel</v>
          </cell>
          <cell r="D790" t="str">
            <v>EV/RO100E</v>
          </cell>
          <cell r="E790" t="str">
            <v>3/8"</v>
          </cell>
          <cell r="G790" t="str">
            <v>EA</v>
          </cell>
          <cell r="J790" t="str">
            <v>I</v>
          </cell>
          <cell r="K790">
            <v>0.04</v>
          </cell>
          <cell r="L790">
            <v>29.47</v>
          </cell>
          <cell r="M790">
            <v>0.55000000000000004</v>
          </cell>
          <cell r="N790">
            <v>13.261499999999998</v>
          </cell>
          <cell r="O790">
            <v>1.04E-2</v>
          </cell>
          <cell r="P790">
            <v>0</v>
          </cell>
          <cell r="Q790">
            <v>0</v>
          </cell>
          <cell r="R790">
            <v>13.271899999999999</v>
          </cell>
          <cell r="S790">
            <v>1</v>
          </cell>
          <cell r="T790">
            <v>2.64</v>
          </cell>
          <cell r="U790">
            <v>35.04</v>
          </cell>
          <cell r="V790">
            <v>0.01</v>
          </cell>
          <cell r="X790">
            <v>35.049999999999997</v>
          </cell>
          <cell r="Y790">
            <v>0.31153417196213207</v>
          </cell>
          <cell r="Z790">
            <v>35</v>
          </cell>
          <cell r="AA790">
            <v>1E-3</v>
          </cell>
          <cell r="AB790" t="str">
            <v>YES</v>
          </cell>
          <cell r="AC790">
            <v>35.049999999999997</v>
          </cell>
          <cell r="AD790" t="str">
            <v>I</v>
          </cell>
          <cell r="AE790" t="e">
            <v>#N/A</v>
          </cell>
          <cell r="AF790" t="e">
            <v>#N/A</v>
          </cell>
          <cell r="AG790">
            <v>1</v>
          </cell>
          <cell r="AH790" t="e">
            <v>#N/A</v>
          </cell>
          <cell r="AI790">
            <v>0</v>
          </cell>
          <cell r="AJ790">
            <v>0</v>
          </cell>
          <cell r="AL790" t="e">
            <v>#N/A</v>
          </cell>
          <cell r="AM790" t="e">
            <v>#N/A</v>
          </cell>
          <cell r="AN790" t="str">
            <v/>
          </cell>
          <cell r="AO790" t="str">
            <v>x</v>
          </cell>
        </row>
        <row r="791">
          <cell r="B791" t="str">
            <v>SHEVRO110E</v>
          </cell>
          <cell r="C791" t="str">
            <v>Rondec Stainless Steel</v>
          </cell>
          <cell r="D791" t="str">
            <v>EV/RO110E</v>
          </cell>
          <cell r="E791" t="str">
            <v>7/16"</v>
          </cell>
          <cell r="G791" t="str">
            <v>EA</v>
          </cell>
          <cell r="J791" t="str">
            <v>I</v>
          </cell>
          <cell r="K791">
            <v>0.05</v>
          </cell>
          <cell r="L791">
            <v>30.49</v>
          </cell>
          <cell r="M791">
            <v>0.55000000000000004</v>
          </cell>
          <cell r="N791">
            <v>13.720499999999998</v>
          </cell>
          <cell r="O791">
            <v>1.0500000000000001E-2</v>
          </cell>
          <cell r="P791">
            <v>0</v>
          </cell>
          <cell r="Q791">
            <v>0</v>
          </cell>
          <cell r="R791">
            <v>13.730999999999998</v>
          </cell>
          <cell r="S791">
            <v>1</v>
          </cell>
          <cell r="T791">
            <v>2.64</v>
          </cell>
          <cell r="U791">
            <v>36.25</v>
          </cell>
          <cell r="V791">
            <v>0</v>
          </cell>
          <cell r="X791">
            <v>36.25</v>
          </cell>
          <cell r="Y791">
            <v>0.31129780564263332</v>
          </cell>
          <cell r="Z791">
            <v>36.25</v>
          </cell>
          <cell r="AA791" t="str">
            <v/>
          </cell>
          <cell r="AB791" t="str">
            <v/>
          </cell>
          <cell r="AC791">
            <v>36.25</v>
          </cell>
          <cell r="AD791" t="str">
            <v>I</v>
          </cell>
          <cell r="AE791" t="e">
            <v>#N/A</v>
          </cell>
          <cell r="AF791" t="e">
            <v>#N/A</v>
          </cell>
          <cell r="AG791">
            <v>1</v>
          </cell>
          <cell r="AH791" t="e">
            <v>#N/A</v>
          </cell>
          <cell r="AI791">
            <v>0</v>
          </cell>
          <cell r="AJ791">
            <v>0</v>
          </cell>
          <cell r="AL791" t="e">
            <v>#N/A</v>
          </cell>
          <cell r="AM791" t="e">
            <v>#N/A</v>
          </cell>
          <cell r="AN791" t="str">
            <v/>
          </cell>
          <cell r="AO791" t="str">
            <v>x</v>
          </cell>
        </row>
        <row r="792">
          <cell r="B792" t="str">
            <v>SHEVRO125E</v>
          </cell>
          <cell r="C792" t="str">
            <v>Rondec Stainless Steel</v>
          </cell>
          <cell r="D792" t="str">
            <v>EV/RO125E</v>
          </cell>
          <cell r="E792" t="str">
            <v>1/2"</v>
          </cell>
          <cell r="G792" t="str">
            <v>EA</v>
          </cell>
          <cell r="J792" t="str">
            <v>I</v>
          </cell>
          <cell r="K792">
            <v>7.0000000000000007E-2</v>
          </cell>
          <cell r="L792">
            <v>30.49</v>
          </cell>
          <cell r="M792">
            <v>0.55000000000000004</v>
          </cell>
          <cell r="N792">
            <v>13.720499999999998</v>
          </cell>
          <cell r="O792">
            <v>1.0700000000000001E-2</v>
          </cell>
          <cell r="P792">
            <v>0</v>
          </cell>
          <cell r="Q792">
            <v>0</v>
          </cell>
          <cell r="R792">
            <v>13.731199999999998</v>
          </cell>
          <cell r="S792">
            <v>1</v>
          </cell>
          <cell r="T792">
            <v>2.64</v>
          </cell>
          <cell r="U792">
            <v>36.25</v>
          </cell>
          <cell r="V792">
            <v>0</v>
          </cell>
          <cell r="X792">
            <v>36.25</v>
          </cell>
          <cell r="Y792">
            <v>0.31128777429467097</v>
          </cell>
          <cell r="Z792">
            <v>36.25</v>
          </cell>
          <cell r="AA792" t="str">
            <v/>
          </cell>
          <cell r="AB792" t="str">
            <v/>
          </cell>
          <cell r="AC792">
            <v>36.25</v>
          </cell>
          <cell r="AD792" t="str">
            <v>I</v>
          </cell>
          <cell r="AE792" t="e">
            <v>#N/A</v>
          </cell>
          <cell r="AF792" t="e">
            <v>#N/A</v>
          </cell>
          <cell r="AG792">
            <v>1</v>
          </cell>
          <cell r="AH792" t="e">
            <v>#N/A</v>
          </cell>
          <cell r="AI792">
            <v>0</v>
          </cell>
          <cell r="AJ792">
            <v>0</v>
          </cell>
          <cell r="AL792" t="e">
            <v>#N/A</v>
          </cell>
          <cell r="AM792" t="e">
            <v>#N/A</v>
          </cell>
          <cell r="AN792" t="str">
            <v/>
          </cell>
          <cell r="AO792" t="str">
            <v>x</v>
          </cell>
        </row>
        <row r="793">
          <cell r="B793" t="str">
            <v>SHEVRO150E</v>
          </cell>
          <cell r="C793" t="str">
            <v>Rondec Stainless Steel</v>
          </cell>
          <cell r="D793" t="str">
            <v>EV/RO150E</v>
          </cell>
          <cell r="E793" t="str">
            <v>9/16"</v>
          </cell>
          <cell r="G793" t="str">
            <v>EA</v>
          </cell>
          <cell r="J793" t="str">
            <v>I</v>
          </cell>
          <cell r="K793">
            <v>0.11</v>
          </cell>
          <cell r="L793">
            <v>31.2</v>
          </cell>
          <cell r="M793">
            <v>0.55000000000000004</v>
          </cell>
          <cell r="N793">
            <v>14.04</v>
          </cell>
          <cell r="O793">
            <v>1.11E-2</v>
          </cell>
          <cell r="P793">
            <v>0</v>
          </cell>
          <cell r="Q793">
            <v>0</v>
          </cell>
          <cell r="R793">
            <v>14.0511</v>
          </cell>
          <cell r="S793">
            <v>1</v>
          </cell>
          <cell r="T793">
            <v>2.64</v>
          </cell>
          <cell r="U793">
            <v>37.090000000000003</v>
          </cell>
          <cell r="V793">
            <v>1.0000000000005116E-2</v>
          </cell>
          <cell r="X793">
            <v>37.1</v>
          </cell>
          <cell r="Y793">
            <v>0.31138936535162953</v>
          </cell>
          <cell r="Z793">
            <v>37.1</v>
          </cell>
          <cell r="AA793" t="str">
            <v/>
          </cell>
          <cell r="AB793" t="str">
            <v/>
          </cell>
          <cell r="AC793">
            <v>37.1</v>
          </cell>
          <cell r="AD793" t="str">
            <v>I</v>
          </cell>
          <cell r="AE793" t="e">
            <v>#N/A</v>
          </cell>
          <cell r="AF793" t="e">
            <v>#N/A</v>
          </cell>
          <cell r="AG793">
            <v>1</v>
          </cell>
          <cell r="AH793" t="e">
            <v>#N/A</v>
          </cell>
          <cell r="AI793">
            <v>0</v>
          </cell>
          <cell r="AJ793">
            <v>0</v>
          </cell>
          <cell r="AL793" t="e">
            <v>#N/A</v>
          </cell>
          <cell r="AM793" t="e">
            <v>#N/A</v>
          </cell>
          <cell r="AN793" t="str">
            <v/>
          </cell>
          <cell r="AO793" t="str">
            <v>x</v>
          </cell>
        </row>
        <row r="794">
          <cell r="B794" t="str">
            <v>SHI2SRO80EV2A</v>
          </cell>
          <cell r="C794" t="str">
            <v>Rondec Stainless Steel</v>
          </cell>
          <cell r="D794" t="str">
            <v>I2S/RO80E/V2A</v>
          </cell>
          <cell r="E794" t="str">
            <v>5/16"</v>
          </cell>
          <cell r="G794" t="str">
            <v>EA</v>
          </cell>
          <cell r="J794" t="str">
            <v>I</v>
          </cell>
          <cell r="K794">
            <v>0.04</v>
          </cell>
          <cell r="L794">
            <v>42.01</v>
          </cell>
          <cell r="M794">
            <v>0.55000000000000004</v>
          </cell>
          <cell r="N794">
            <v>18.904499999999999</v>
          </cell>
          <cell r="O794">
            <v>1.04E-2</v>
          </cell>
          <cell r="P794">
            <v>0</v>
          </cell>
          <cell r="Q794">
            <v>0</v>
          </cell>
          <cell r="R794">
            <v>18.914899999999999</v>
          </cell>
          <cell r="S794">
            <v>1</v>
          </cell>
          <cell r="T794">
            <v>2.64</v>
          </cell>
          <cell r="U794">
            <v>49.94</v>
          </cell>
          <cell r="V794">
            <v>0.01</v>
          </cell>
          <cell r="X794">
            <v>49.95</v>
          </cell>
          <cell r="Y794">
            <v>0.31149695149695161</v>
          </cell>
          <cell r="Z794">
            <v>49.9</v>
          </cell>
          <cell r="AA794">
            <v>1E-3</v>
          </cell>
          <cell r="AB794" t="str">
            <v>YES</v>
          </cell>
          <cell r="AC794">
            <v>49.95</v>
          </cell>
          <cell r="AD794" t="str">
            <v>I</v>
          </cell>
          <cell r="AE794" t="e">
            <v>#N/A</v>
          </cell>
          <cell r="AF794" t="e">
            <v>#N/A</v>
          </cell>
          <cell r="AG794">
            <v>1</v>
          </cell>
          <cell r="AH794" t="e">
            <v>#N/A</v>
          </cell>
          <cell r="AI794">
            <v>0</v>
          </cell>
          <cell r="AJ794">
            <v>0</v>
          </cell>
          <cell r="AL794" t="e">
            <v>#N/A</v>
          </cell>
          <cell r="AM794" t="e">
            <v>#N/A</v>
          </cell>
          <cell r="AN794" t="str">
            <v/>
          </cell>
          <cell r="AO794" t="str">
            <v>x</v>
          </cell>
        </row>
        <row r="795">
          <cell r="B795" t="str">
            <v>SHI2SRO100EV2A</v>
          </cell>
          <cell r="C795" t="str">
            <v>Rondec Stainless Steel</v>
          </cell>
          <cell r="D795" t="str">
            <v>I2S/RO100E/V2A</v>
          </cell>
          <cell r="E795" t="str">
            <v>3/8"</v>
          </cell>
          <cell r="G795" t="str">
            <v>EA</v>
          </cell>
          <cell r="J795" t="str">
            <v>I</v>
          </cell>
          <cell r="K795">
            <v>0.06</v>
          </cell>
          <cell r="L795">
            <v>42.01</v>
          </cell>
          <cell r="M795">
            <v>0.55000000000000004</v>
          </cell>
          <cell r="N795">
            <v>18.904499999999999</v>
          </cell>
          <cell r="O795">
            <v>1.06E-2</v>
          </cell>
          <cell r="P795">
            <v>0</v>
          </cell>
          <cell r="Q795">
            <v>0</v>
          </cell>
          <cell r="R795">
            <v>18.915099999999999</v>
          </cell>
          <cell r="S795">
            <v>1</v>
          </cell>
          <cell r="T795">
            <v>2.64</v>
          </cell>
          <cell r="U795">
            <v>49.94</v>
          </cell>
          <cell r="V795">
            <v>0.01</v>
          </cell>
          <cell r="X795">
            <v>49.95</v>
          </cell>
          <cell r="Y795">
            <v>0.3114896714896716</v>
          </cell>
          <cell r="Z795">
            <v>49.9</v>
          </cell>
          <cell r="AA795">
            <v>1E-3</v>
          </cell>
          <cell r="AB795" t="str">
            <v>YES</v>
          </cell>
          <cell r="AC795">
            <v>49.95</v>
          </cell>
          <cell r="AD795" t="str">
            <v>I</v>
          </cell>
          <cell r="AE795" t="e">
            <v>#N/A</v>
          </cell>
          <cell r="AF795" t="e">
            <v>#N/A</v>
          </cell>
          <cell r="AG795">
            <v>1</v>
          </cell>
          <cell r="AH795" t="e">
            <v>#N/A</v>
          </cell>
          <cell r="AI795">
            <v>0</v>
          </cell>
          <cell r="AJ795">
            <v>0</v>
          </cell>
          <cell r="AL795" t="e">
            <v>#N/A</v>
          </cell>
          <cell r="AM795" t="e">
            <v>#N/A</v>
          </cell>
          <cell r="AN795" t="str">
            <v/>
          </cell>
          <cell r="AO795" t="str">
            <v>x</v>
          </cell>
        </row>
        <row r="796">
          <cell r="B796" t="str">
            <v>SHI2SRO125EV2A</v>
          </cell>
          <cell r="C796" t="str">
            <v>Rondec Stainless Steel</v>
          </cell>
          <cell r="D796" t="str">
            <v>I2S/RO125E/V2A</v>
          </cell>
          <cell r="E796" t="str">
            <v>1/2"</v>
          </cell>
          <cell r="G796" t="str">
            <v>EA</v>
          </cell>
          <cell r="J796" t="str">
            <v>I</v>
          </cell>
          <cell r="K796">
            <v>0.11</v>
          </cell>
          <cell r="L796">
            <v>42.01</v>
          </cell>
          <cell r="M796">
            <v>0.55000000000000004</v>
          </cell>
          <cell r="N796">
            <v>18.904499999999999</v>
          </cell>
          <cell r="O796">
            <v>1.11E-2</v>
          </cell>
          <cell r="P796">
            <v>0</v>
          </cell>
          <cell r="Q796">
            <v>0</v>
          </cell>
          <cell r="R796">
            <v>18.915599999999998</v>
          </cell>
          <cell r="S796">
            <v>1</v>
          </cell>
          <cell r="T796">
            <v>2.64</v>
          </cell>
          <cell r="U796">
            <v>49.94</v>
          </cell>
          <cell r="V796">
            <v>0.01</v>
          </cell>
          <cell r="X796">
            <v>49.95</v>
          </cell>
          <cell r="Y796">
            <v>0.31147147147147164</v>
          </cell>
          <cell r="Z796">
            <v>49.9</v>
          </cell>
          <cell r="AA796">
            <v>1E-3</v>
          </cell>
          <cell r="AB796" t="str">
            <v>YES</v>
          </cell>
          <cell r="AC796">
            <v>49.95</v>
          </cell>
          <cell r="AD796" t="str">
            <v>I</v>
          </cell>
          <cell r="AE796" t="e">
            <v>#N/A</v>
          </cell>
          <cell r="AF796" t="e">
            <v>#N/A</v>
          </cell>
          <cell r="AG796">
            <v>1</v>
          </cell>
          <cell r="AH796" t="e">
            <v>#N/A</v>
          </cell>
          <cell r="AI796">
            <v>0</v>
          </cell>
          <cell r="AJ796">
            <v>0</v>
          </cell>
          <cell r="AL796" t="e">
            <v>#N/A</v>
          </cell>
          <cell r="AM796" t="e">
            <v>#N/A</v>
          </cell>
          <cell r="AN796" t="str">
            <v/>
          </cell>
          <cell r="AO796" t="str">
            <v>x</v>
          </cell>
        </row>
        <row r="797">
          <cell r="B797" t="str">
            <v>SHISKRO80E38</v>
          </cell>
          <cell r="C797" t="str">
            <v>Rondec Stainless Steel</v>
          </cell>
          <cell r="D797" t="str">
            <v>ISK/RO80E/38</v>
          </cell>
          <cell r="E797" t="str">
            <v>5/16"</v>
          </cell>
          <cell r="G797" t="str">
            <v>EA</v>
          </cell>
          <cell r="J797" t="str">
            <v>I</v>
          </cell>
          <cell r="L797">
            <v>21.88</v>
          </cell>
          <cell r="M797">
            <v>0.55000000000000004</v>
          </cell>
          <cell r="N797">
            <v>9.8459999999999983</v>
          </cell>
          <cell r="O797">
            <v>0.01</v>
          </cell>
          <cell r="P797">
            <v>0</v>
          </cell>
          <cell r="Q797">
            <v>0</v>
          </cell>
          <cell r="R797">
            <v>9.8559999999999981</v>
          </cell>
          <cell r="S797">
            <v>1</v>
          </cell>
          <cell r="T797">
            <v>2.64</v>
          </cell>
          <cell r="U797">
            <v>26.02</v>
          </cell>
          <cell r="V797">
            <v>0.03</v>
          </cell>
          <cell r="X797">
            <v>26.05</v>
          </cell>
          <cell r="Y797">
            <v>0.31209213051823442</v>
          </cell>
          <cell r="Z797">
            <v>26</v>
          </cell>
          <cell r="AA797">
            <v>2E-3</v>
          </cell>
          <cell r="AB797" t="str">
            <v>YES</v>
          </cell>
          <cell r="AC797">
            <v>26.05</v>
          </cell>
          <cell r="AD797" t="str">
            <v>I</v>
          </cell>
          <cell r="AE797" t="e">
            <v>#N/A</v>
          </cell>
          <cell r="AF797" t="e">
            <v>#N/A</v>
          </cell>
          <cell r="AG797">
            <v>1</v>
          </cell>
          <cell r="AH797" t="e">
            <v>#N/A</v>
          </cell>
          <cell r="AI797">
            <v>0</v>
          </cell>
          <cell r="AJ797">
            <v>0</v>
          </cell>
          <cell r="AL797" t="e">
            <v>#N/A</v>
          </cell>
          <cell r="AM797" t="e">
            <v>#N/A</v>
          </cell>
          <cell r="AN797" t="str">
            <v/>
          </cell>
          <cell r="AO797" t="str">
            <v>x</v>
          </cell>
        </row>
        <row r="798">
          <cell r="B798" t="str">
            <v>SHISKRO100E38</v>
          </cell>
          <cell r="C798" t="str">
            <v>Rondec Stainless Steel</v>
          </cell>
          <cell r="D798" t="str">
            <v>ISK/RO100E/38</v>
          </cell>
          <cell r="E798" t="str">
            <v>3/8"</v>
          </cell>
          <cell r="G798" t="str">
            <v>EA</v>
          </cell>
          <cell r="J798" t="str">
            <v>I</v>
          </cell>
          <cell r="L798">
            <v>21.88</v>
          </cell>
          <cell r="M798">
            <v>0.55000000000000004</v>
          </cell>
          <cell r="N798">
            <v>9.8459999999999983</v>
          </cell>
          <cell r="O798">
            <v>0.01</v>
          </cell>
          <cell r="P798">
            <v>0</v>
          </cell>
          <cell r="Q798">
            <v>0</v>
          </cell>
          <cell r="R798">
            <v>9.8559999999999981</v>
          </cell>
          <cell r="S798">
            <v>1</v>
          </cell>
          <cell r="T798">
            <v>2.64</v>
          </cell>
          <cell r="U798">
            <v>26.02</v>
          </cell>
          <cell r="V798">
            <v>0.03</v>
          </cell>
          <cell r="X798">
            <v>26.05</v>
          </cell>
          <cell r="Y798">
            <v>0.31209213051823442</v>
          </cell>
          <cell r="Z798">
            <v>26</v>
          </cell>
          <cell r="AA798">
            <v>2E-3</v>
          </cell>
          <cell r="AB798" t="str">
            <v>YES</v>
          </cell>
          <cell r="AC798">
            <v>26.05</v>
          </cell>
          <cell r="AD798" t="str">
            <v>I</v>
          </cell>
          <cell r="AE798" t="e">
            <v>#N/A</v>
          </cell>
          <cell r="AF798" t="e">
            <v>#N/A</v>
          </cell>
          <cell r="AG798">
            <v>1</v>
          </cell>
          <cell r="AH798" t="e">
            <v>#N/A</v>
          </cell>
          <cell r="AI798">
            <v>0</v>
          </cell>
          <cell r="AJ798">
            <v>0</v>
          </cell>
          <cell r="AL798" t="e">
            <v>#N/A</v>
          </cell>
          <cell r="AM798" t="e">
            <v>#N/A</v>
          </cell>
          <cell r="AN798" t="str">
            <v/>
          </cell>
          <cell r="AO798" t="str">
            <v>x</v>
          </cell>
        </row>
        <row r="799">
          <cell r="B799" t="str">
            <v>SHISKRO125E38</v>
          </cell>
          <cell r="C799" t="str">
            <v>Rondec Stainless Steel</v>
          </cell>
          <cell r="D799" t="str">
            <v>ISK/RO125E/38</v>
          </cell>
          <cell r="E799" t="str">
            <v>1/2"</v>
          </cell>
          <cell r="G799" t="str">
            <v>EA</v>
          </cell>
          <cell r="J799" t="str">
            <v>I</v>
          </cell>
          <cell r="L799">
            <v>21.88</v>
          </cell>
          <cell r="M799">
            <v>0.55000000000000004</v>
          </cell>
          <cell r="N799">
            <v>9.8459999999999983</v>
          </cell>
          <cell r="O799">
            <v>0.01</v>
          </cell>
          <cell r="P799">
            <v>0</v>
          </cell>
          <cell r="Q799">
            <v>0</v>
          </cell>
          <cell r="R799">
            <v>9.8559999999999981</v>
          </cell>
          <cell r="S799">
            <v>1</v>
          </cell>
          <cell r="T799">
            <v>2.64</v>
          </cell>
          <cell r="U799">
            <v>26.02</v>
          </cell>
          <cell r="V799">
            <v>0.03</v>
          </cell>
          <cell r="X799">
            <v>26.05</v>
          </cell>
          <cell r="Y799">
            <v>0.31209213051823442</v>
          </cell>
          <cell r="Z799">
            <v>26</v>
          </cell>
          <cell r="AA799">
            <v>2E-3</v>
          </cell>
          <cell r="AB799" t="str">
            <v>YES</v>
          </cell>
          <cell r="AC799">
            <v>26.05</v>
          </cell>
          <cell r="AD799" t="str">
            <v>I</v>
          </cell>
          <cell r="AE799" t="e">
            <v>#N/A</v>
          </cell>
          <cell r="AF799" t="e">
            <v>#N/A</v>
          </cell>
          <cell r="AG799">
            <v>1</v>
          </cell>
          <cell r="AH799" t="e">
            <v>#N/A</v>
          </cell>
          <cell r="AI799">
            <v>0</v>
          </cell>
          <cell r="AJ799">
            <v>0</v>
          </cell>
          <cell r="AL799" t="e">
            <v>#N/A</v>
          </cell>
          <cell r="AM799" t="e">
            <v>#N/A</v>
          </cell>
          <cell r="AN799" t="str">
            <v/>
          </cell>
          <cell r="AO799" t="str">
            <v>x</v>
          </cell>
        </row>
        <row r="800">
          <cell r="B800" t="str">
            <v>SHEDRO60E</v>
          </cell>
          <cell r="C800" t="str">
            <v>Rondec Stainless Steel</v>
          </cell>
          <cell r="D800" t="str">
            <v>ED/RO60E</v>
          </cell>
          <cell r="E800" t="str">
            <v>1/4"</v>
          </cell>
          <cell r="G800" t="str">
            <v>EA</v>
          </cell>
          <cell r="J800" t="str">
            <v>I</v>
          </cell>
          <cell r="K800">
            <v>0.01</v>
          </cell>
          <cell r="L800">
            <v>6.04</v>
          </cell>
          <cell r="M800">
            <v>0.55000000000000004</v>
          </cell>
          <cell r="N800">
            <v>2.7179999999999995</v>
          </cell>
          <cell r="O800">
            <v>1.01E-2</v>
          </cell>
          <cell r="P800">
            <v>0</v>
          </cell>
          <cell r="Q800">
            <v>0</v>
          </cell>
          <cell r="R800">
            <v>2.7280999999999995</v>
          </cell>
          <cell r="S800">
            <v>1</v>
          </cell>
          <cell r="T800">
            <v>2.64</v>
          </cell>
          <cell r="U800">
            <v>7.2</v>
          </cell>
          <cell r="V800">
            <v>0</v>
          </cell>
          <cell r="X800">
            <v>7.2</v>
          </cell>
          <cell r="Y800">
            <v>0.3110858585858588</v>
          </cell>
          <cell r="Z800">
            <v>7.2</v>
          </cell>
          <cell r="AA800" t="str">
            <v/>
          </cell>
          <cell r="AB800" t="str">
            <v/>
          </cell>
          <cell r="AC800">
            <v>7.2</v>
          </cell>
          <cell r="AD800" t="str">
            <v>I</v>
          </cell>
          <cell r="AE800" t="e">
            <v>#N/A</v>
          </cell>
          <cell r="AF800" t="e">
            <v>#N/A</v>
          </cell>
          <cell r="AG800">
            <v>1</v>
          </cell>
          <cell r="AH800" t="e">
            <v>#N/A</v>
          </cell>
          <cell r="AI800">
            <v>0</v>
          </cell>
          <cell r="AJ800">
            <v>0</v>
          </cell>
          <cell r="AL800" t="e">
            <v>#N/A</v>
          </cell>
          <cell r="AM800" t="e">
            <v>#N/A</v>
          </cell>
          <cell r="AN800" t="str">
            <v/>
          </cell>
          <cell r="AO800" t="str">
            <v>x</v>
          </cell>
        </row>
        <row r="801">
          <cell r="B801" t="str">
            <v>SHEDRO80E</v>
          </cell>
          <cell r="C801" t="str">
            <v>Rondec Stainless Steel</v>
          </cell>
          <cell r="D801" t="str">
            <v>ED/RO80E</v>
          </cell>
          <cell r="E801" t="str">
            <v>5/16"</v>
          </cell>
          <cell r="G801" t="str">
            <v>EA</v>
          </cell>
          <cell r="J801" t="str">
            <v>I</v>
          </cell>
          <cell r="K801">
            <v>0.01</v>
          </cell>
          <cell r="L801">
            <v>6.04</v>
          </cell>
          <cell r="M801">
            <v>0.55000000000000004</v>
          </cell>
          <cell r="N801">
            <v>2.7179999999999995</v>
          </cell>
          <cell r="O801">
            <v>1.01E-2</v>
          </cell>
          <cell r="P801">
            <v>0</v>
          </cell>
          <cell r="Q801">
            <v>0</v>
          </cell>
          <cell r="R801">
            <v>2.7280999999999995</v>
          </cell>
          <cell r="S801">
            <v>1</v>
          </cell>
          <cell r="T801">
            <v>2.64</v>
          </cell>
          <cell r="U801">
            <v>7.2</v>
          </cell>
          <cell r="V801">
            <v>0</v>
          </cell>
          <cell r="X801">
            <v>7.2</v>
          </cell>
          <cell r="Y801">
            <v>0.3110858585858588</v>
          </cell>
          <cell r="Z801">
            <v>7.2</v>
          </cell>
          <cell r="AA801" t="str">
            <v/>
          </cell>
          <cell r="AB801" t="str">
            <v/>
          </cell>
          <cell r="AC801">
            <v>7.2</v>
          </cell>
          <cell r="AD801" t="str">
            <v>I</v>
          </cell>
          <cell r="AE801" t="e">
            <v>#N/A</v>
          </cell>
          <cell r="AF801" t="e">
            <v>#N/A</v>
          </cell>
          <cell r="AG801">
            <v>1</v>
          </cell>
          <cell r="AH801" t="e">
            <v>#N/A</v>
          </cell>
          <cell r="AI801">
            <v>0</v>
          </cell>
          <cell r="AJ801">
            <v>0</v>
          </cell>
          <cell r="AL801" t="e">
            <v>#N/A</v>
          </cell>
          <cell r="AM801" t="e">
            <v>#N/A</v>
          </cell>
          <cell r="AN801" t="str">
            <v/>
          </cell>
          <cell r="AO801" t="str">
            <v>x</v>
          </cell>
        </row>
        <row r="802">
          <cell r="B802" t="str">
            <v>SHEDRO100E</v>
          </cell>
          <cell r="C802" t="str">
            <v>Rondec Stainless Steel</v>
          </cell>
          <cell r="D802" t="str">
            <v>ED/RO100E</v>
          </cell>
          <cell r="E802" t="str">
            <v>3/8"</v>
          </cell>
          <cell r="G802" t="str">
            <v>EA</v>
          </cell>
          <cell r="J802" t="str">
            <v>I</v>
          </cell>
          <cell r="K802">
            <v>0.01</v>
          </cell>
          <cell r="L802">
            <v>6.04</v>
          </cell>
          <cell r="M802">
            <v>0.55000000000000004</v>
          </cell>
          <cell r="N802">
            <v>2.7179999999999995</v>
          </cell>
          <cell r="O802">
            <v>1.01E-2</v>
          </cell>
          <cell r="P802">
            <v>0</v>
          </cell>
          <cell r="Q802">
            <v>0</v>
          </cell>
          <cell r="R802">
            <v>2.7280999999999995</v>
          </cell>
          <cell r="S802">
            <v>1</v>
          </cell>
          <cell r="T802">
            <v>2.64</v>
          </cell>
          <cell r="U802">
            <v>7.2</v>
          </cell>
          <cell r="V802">
            <v>0</v>
          </cell>
          <cell r="X802">
            <v>7.2</v>
          </cell>
          <cell r="Y802">
            <v>0.3110858585858588</v>
          </cell>
          <cell r="Z802">
            <v>7.2</v>
          </cell>
          <cell r="AA802" t="str">
            <v/>
          </cell>
          <cell r="AB802" t="str">
            <v/>
          </cell>
          <cell r="AC802">
            <v>7.2</v>
          </cell>
          <cell r="AD802" t="str">
            <v>I</v>
          </cell>
          <cell r="AE802" t="e">
            <v>#N/A</v>
          </cell>
          <cell r="AF802" t="e">
            <v>#N/A</v>
          </cell>
          <cell r="AG802">
            <v>1</v>
          </cell>
          <cell r="AH802" t="e">
            <v>#N/A</v>
          </cell>
          <cell r="AI802">
            <v>0</v>
          </cell>
          <cell r="AJ802">
            <v>0</v>
          </cell>
          <cell r="AL802" t="e">
            <v>#N/A</v>
          </cell>
          <cell r="AM802" t="e">
            <v>#N/A</v>
          </cell>
          <cell r="AN802" t="str">
            <v/>
          </cell>
          <cell r="AO802" t="str">
            <v>x</v>
          </cell>
        </row>
        <row r="803">
          <cell r="B803" t="str">
            <v>SHEDRO125E</v>
          </cell>
          <cell r="C803" t="str">
            <v>Rondec Stainless Steel</v>
          </cell>
          <cell r="D803" t="str">
            <v>ED/RO125E</v>
          </cell>
          <cell r="E803" t="str">
            <v>1/2"</v>
          </cell>
          <cell r="G803" t="str">
            <v>EA</v>
          </cell>
          <cell r="J803" t="str">
            <v>I</v>
          </cell>
          <cell r="K803">
            <v>0.02</v>
          </cell>
          <cell r="L803">
            <v>6.04</v>
          </cell>
          <cell r="M803">
            <v>0.55000000000000004</v>
          </cell>
          <cell r="N803">
            <v>2.7179999999999995</v>
          </cell>
          <cell r="O803">
            <v>1.0200000000000001E-2</v>
          </cell>
          <cell r="P803">
            <v>0</v>
          </cell>
          <cell r="Q803">
            <v>0</v>
          </cell>
          <cell r="R803">
            <v>2.7281999999999997</v>
          </cell>
          <cell r="S803">
            <v>1</v>
          </cell>
          <cell r="T803">
            <v>2.64</v>
          </cell>
          <cell r="U803">
            <v>7.2</v>
          </cell>
          <cell r="V803">
            <v>0</v>
          </cell>
          <cell r="X803">
            <v>7.2</v>
          </cell>
          <cell r="Y803">
            <v>0.3110606060606062</v>
          </cell>
          <cell r="Z803">
            <v>7.2</v>
          </cell>
          <cell r="AA803" t="str">
            <v/>
          </cell>
          <cell r="AB803" t="str">
            <v/>
          </cell>
          <cell r="AC803">
            <v>7.2</v>
          </cell>
          <cell r="AD803" t="str">
            <v>I</v>
          </cell>
          <cell r="AE803" t="e">
            <v>#N/A</v>
          </cell>
          <cell r="AF803" t="e">
            <v>#N/A</v>
          </cell>
          <cell r="AG803">
            <v>1</v>
          </cell>
          <cell r="AH803" t="e">
            <v>#N/A</v>
          </cell>
          <cell r="AI803">
            <v>0</v>
          </cell>
          <cell r="AJ803">
            <v>0</v>
          </cell>
          <cell r="AL803" t="e">
            <v>#N/A</v>
          </cell>
          <cell r="AM803" t="e">
            <v>#N/A</v>
          </cell>
          <cell r="AN803" t="str">
            <v/>
          </cell>
          <cell r="AO803" t="str">
            <v>x</v>
          </cell>
        </row>
        <row r="804">
          <cell r="B804" t="str">
            <v>SHIDRO60E</v>
          </cell>
          <cell r="C804" t="str">
            <v>Rondec Stainless Steel</v>
          </cell>
          <cell r="D804" t="str">
            <v>ID/RO60E</v>
          </cell>
          <cell r="E804" t="str">
            <v xml:space="preserve">1/4" </v>
          </cell>
          <cell r="G804" t="str">
            <v>EA</v>
          </cell>
          <cell r="J804" t="str">
            <v>I</v>
          </cell>
          <cell r="K804">
            <v>0.01</v>
          </cell>
          <cell r="L804">
            <v>6.04</v>
          </cell>
          <cell r="M804">
            <v>0.55000000000000004</v>
          </cell>
          <cell r="N804">
            <v>2.7179999999999995</v>
          </cell>
          <cell r="O804">
            <v>1.01E-2</v>
          </cell>
          <cell r="P804">
            <v>0</v>
          </cell>
          <cell r="Q804">
            <v>0</v>
          </cell>
          <cell r="R804">
            <v>2.7280999999999995</v>
          </cell>
          <cell r="S804">
            <v>1</v>
          </cell>
          <cell r="T804">
            <v>2.64</v>
          </cell>
          <cell r="U804">
            <v>7.2</v>
          </cell>
          <cell r="V804">
            <v>0</v>
          </cell>
          <cell r="X804">
            <v>7.2</v>
          </cell>
          <cell r="Y804">
            <v>0.3110858585858588</v>
          </cell>
          <cell r="Z804">
            <v>7.2</v>
          </cell>
          <cell r="AA804" t="str">
            <v/>
          </cell>
          <cell r="AB804" t="str">
            <v/>
          </cell>
          <cell r="AC804">
            <v>7.2</v>
          </cell>
          <cell r="AD804" t="str">
            <v>I</v>
          </cell>
          <cell r="AE804" t="e">
            <v>#N/A</v>
          </cell>
          <cell r="AF804" t="e">
            <v>#N/A</v>
          </cell>
          <cell r="AG804">
            <v>1</v>
          </cell>
          <cell r="AH804" t="e">
            <v>#N/A</v>
          </cell>
          <cell r="AI804">
            <v>0</v>
          </cell>
          <cell r="AJ804">
            <v>0</v>
          </cell>
          <cell r="AL804" t="e">
            <v>#N/A</v>
          </cell>
          <cell r="AM804" t="e">
            <v>#N/A</v>
          </cell>
          <cell r="AN804" t="str">
            <v/>
          </cell>
          <cell r="AO804" t="str">
            <v>x</v>
          </cell>
        </row>
        <row r="805">
          <cell r="B805" t="str">
            <v>SHIDRO80E</v>
          </cell>
          <cell r="C805" t="str">
            <v>Rondec Stainless Steel</v>
          </cell>
          <cell r="D805" t="str">
            <v>ID/RO80E</v>
          </cell>
          <cell r="E805" t="str">
            <v>5/16"</v>
          </cell>
          <cell r="G805" t="str">
            <v>EA</v>
          </cell>
          <cell r="J805" t="str">
            <v>I</v>
          </cell>
          <cell r="K805">
            <v>0.01</v>
          </cell>
          <cell r="L805">
            <v>6.04</v>
          </cell>
          <cell r="M805">
            <v>0.55000000000000004</v>
          </cell>
          <cell r="N805">
            <v>2.7179999999999995</v>
          </cell>
          <cell r="O805">
            <v>1.01E-2</v>
          </cell>
          <cell r="P805">
            <v>0</v>
          </cell>
          <cell r="Q805">
            <v>0</v>
          </cell>
          <cell r="R805">
            <v>2.7280999999999995</v>
          </cell>
          <cell r="S805">
            <v>1</v>
          </cell>
          <cell r="T805">
            <v>2.64</v>
          </cell>
          <cell r="U805">
            <v>7.2</v>
          </cell>
          <cell r="V805">
            <v>0</v>
          </cell>
          <cell r="X805">
            <v>7.2</v>
          </cell>
          <cell r="Y805">
            <v>0.3110858585858588</v>
          </cell>
          <cell r="Z805">
            <v>7.2</v>
          </cell>
          <cell r="AA805" t="str">
            <v/>
          </cell>
          <cell r="AB805" t="str">
            <v/>
          </cell>
          <cell r="AC805">
            <v>7.2</v>
          </cell>
          <cell r="AD805" t="str">
            <v>I</v>
          </cell>
          <cell r="AE805" t="e">
            <v>#N/A</v>
          </cell>
          <cell r="AF805" t="e">
            <v>#N/A</v>
          </cell>
          <cell r="AG805">
            <v>1</v>
          </cell>
          <cell r="AH805" t="e">
            <v>#N/A</v>
          </cell>
          <cell r="AI805">
            <v>0</v>
          </cell>
          <cell r="AJ805">
            <v>0</v>
          </cell>
          <cell r="AL805" t="e">
            <v>#N/A</v>
          </cell>
          <cell r="AM805" t="e">
            <v>#N/A</v>
          </cell>
          <cell r="AN805" t="str">
            <v/>
          </cell>
          <cell r="AO805" t="str">
            <v>x</v>
          </cell>
        </row>
        <row r="806">
          <cell r="B806" t="str">
            <v>SHIDRO100E</v>
          </cell>
          <cell r="C806" t="str">
            <v>Rondec Stainless Steel</v>
          </cell>
          <cell r="D806" t="str">
            <v>ID/RO100E</v>
          </cell>
          <cell r="E806" t="str">
            <v>3/8"</v>
          </cell>
          <cell r="G806" t="str">
            <v>EA</v>
          </cell>
          <cell r="J806" t="str">
            <v>I</v>
          </cell>
          <cell r="K806">
            <v>0.02</v>
          </cell>
          <cell r="L806">
            <v>6.04</v>
          </cell>
          <cell r="M806">
            <v>0.55000000000000004</v>
          </cell>
          <cell r="N806">
            <v>2.7179999999999995</v>
          </cell>
          <cell r="O806">
            <v>1.0200000000000001E-2</v>
          </cell>
          <cell r="P806">
            <v>0</v>
          </cell>
          <cell r="Q806">
            <v>0</v>
          </cell>
          <cell r="R806">
            <v>2.7281999999999997</v>
          </cell>
          <cell r="S806">
            <v>1</v>
          </cell>
          <cell r="T806">
            <v>2.64</v>
          </cell>
          <cell r="U806">
            <v>7.2</v>
          </cell>
          <cell r="V806">
            <v>0</v>
          </cell>
          <cell r="X806">
            <v>7.2</v>
          </cell>
          <cell r="Y806">
            <v>0.3110606060606062</v>
          </cell>
          <cell r="Z806">
            <v>7.2</v>
          </cell>
          <cell r="AA806" t="str">
            <v/>
          </cell>
          <cell r="AB806" t="str">
            <v/>
          </cell>
          <cell r="AC806">
            <v>7.2</v>
          </cell>
          <cell r="AD806" t="str">
            <v>I</v>
          </cell>
          <cell r="AE806" t="e">
            <v>#N/A</v>
          </cell>
          <cell r="AF806" t="e">
            <v>#N/A</v>
          </cell>
          <cell r="AG806">
            <v>1</v>
          </cell>
          <cell r="AH806" t="e">
            <v>#N/A</v>
          </cell>
          <cell r="AI806">
            <v>0</v>
          </cell>
          <cell r="AJ806">
            <v>0</v>
          </cell>
          <cell r="AL806" t="e">
            <v>#N/A</v>
          </cell>
          <cell r="AM806" t="e">
            <v>#N/A</v>
          </cell>
          <cell r="AN806" t="str">
            <v/>
          </cell>
          <cell r="AO806" t="str">
            <v>x</v>
          </cell>
        </row>
        <row r="807">
          <cell r="B807" t="str">
            <v>SHIDRO125E</v>
          </cell>
          <cell r="C807" t="str">
            <v>Rondec Stainless Steel</v>
          </cell>
          <cell r="D807" t="str">
            <v>ID/RO125E</v>
          </cell>
          <cell r="E807" t="str">
            <v>1/2"</v>
          </cell>
          <cell r="G807" t="str">
            <v>EA</v>
          </cell>
          <cell r="J807" t="str">
            <v>I</v>
          </cell>
          <cell r="K807">
            <v>0.02</v>
          </cell>
          <cell r="L807">
            <v>6.04</v>
          </cell>
          <cell r="M807">
            <v>0.55000000000000004</v>
          </cell>
          <cell r="N807">
            <v>2.7179999999999995</v>
          </cell>
          <cell r="O807">
            <v>1.0200000000000001E-2</v>
          </cell>
          <cell r="P807">
            <v>0</v>
          </cell>
          <cell r="Q807">
            <v>0</v>
          </cell>
          <cell r="R807">
            <v>2.7281999999999997</v>
          </cell>
          <cell r="S807">
            <v>1</v>
          </cell>
          <cell r="T807">
            <v>2.64</v>
          </cell>
          <cell r="U807">
            <v>7.2</v>
          </cell>
          <cell r="V807">
            <v>0</v>
          </cell>
          <cell r="X807">
            <v>7.2</v>
          </cell>
          <cell r="Y807">
            <v>0.3110606060606062</v>
          </cell>
          <cell r="Z807">
            <v>7.2</v>
          </cell>
          <cell r="AA807" t="str">
            <v/>
          </cell>
          <cell r="AB807" t="str">
            <v/>
          </cell>
          <cell r="AC807">
            <v>7.2</v>
          </cell>
          <cell r="AD807" t="str">
            <v>I</v>
          </cell>
          <cell r="AE807" t="e">
            <v>#N/A</v>
          </cell>
          <cell r="AF807" t="e">
            <v>#N/A</v>
          </cell>
          <cell r="AG807">
            <v>1</v>
          </cell>
          <cell r="AH807" t="e">
            <v>#N/A</v>
          </cell>
          <cell r="AI807">
            <v>0</v>
          </cell>
          <cell r="AJ807">
            <v>0</v>
          </cell>
          <cell r="AL807" t="e">
            <v>#N/A</v>
          </cell>
          <cell r="AM807" t="e">
            <v>#N/A</v>
          </cell>
          <cell r="AN807" t="str">
            <v/>
          </cell>
          <cell r="AO807" t="str">
            <v>x</v>
          </cell>
        </row>
        <row r="808">
          <cell r="B808" t="str">
            <v>SHRO80TSB,TSG,TSOB</v>
          </cell>
          <cell r="C808" t="str">
            <v>Rondec Color-Coated Aluminum</v>
          </cell>
          <cell r="D808" t="str">
            <v>RO80---</v>
          </cell>
          <cell r="E808" t="str">
            <v>5/16" x 8'</v>
          </cell>
          <cell r="G808" t="str">
            <v>EA</v>
          </cell>
          <cell r="J808" t="str">
            <v>I</v>
          </cell>
          <cell r="K808">
            <v>0.56999999999999995</v>
          </cell>
          <cell r="L808">
            <v>32.94</v>
          </cell>
          <cell r="M808">
            <v>0.55000000000000004</v>
          </cell>
          <cell r="N808">
            <v>14.822999999999997</v>
          </cell>
          <cell r="O808">
            <v>1.5699999999999999E-2</v>
          </cell>
          <cell r="P808">
            <v>0</v>
          </cell>
          <cell r="Q808">
            <v>0</v>
          </cell>
          <cell r="R808">
            <v>14.838699999999998</v>
          </cell>
          <cell r="S808">
            <v>1</v>
          </cell>
          <cell r="T808">
            <v>2.64</v>
          </cell>
          <cell r="U808">
            <v>39.17</v>
          </cell>
          <cell r="V808">
            <v>3.0000000000001137E-2</v>
          </cell>
          <cell r="X808">
            <v>39.200000000000003</v>
          </cell>
          <cell r="Y808">
            <v>0.31174860853432301</v>
          </cell>
          <cell r="Z808" t="str">
            <v>new</v>
          </cell>
          <cell r="AA808" t="str">
            <v/>
          </cell>
          <cell r="AB808" t="str">
            <v>new</v>
          </cell>
          <cell r="AC808">
            <v>39.200000000000003</v>
          </cell>
          <cell r="AD808" t="str">
            <v>I</v>
          </cell>
          <cell r="AE808" t="e">
            <v>#N/A</v>
          </cell>
          <cell r="AF808" t="e">
            <v>#N/A</v>
          </cell>
          <cell r="AG808">
            <v>1</v>
          </cell>
          <cell r="AH808" t="e">
            <v>#N/A</v>
          </cell>
          <cell r="AI808">
            <v>0</v>
          </cell>
          <cell r="AJ808">
            <v>0</v>
          </cell>
          <cell r="AL808" t="e">
            <v>#N/A</v>
          </cell>
          <cell r="AM808" t="e">
            <v>#N/A</v>
          </cell>
          <cell r="AN808" t="str">
            <v/>
          </cell>
          <cell r="AO808" t="str">
            <v>x</v>
          </cell>
        </row>
        <row r="809">
          <cell r="B809" t="str">
            <v>SHRO100TSB,TSG,TSOB</v>
          </cell>
          <cell r="C809" t="str">
            <v>Rondec Color-Coated Aluminum</v>
          </cell>
          <cell r="D809" t="str">
            <v>RO100---</v>
          </cell>
          <cell r="E809" t="str">
            <v>3/8" x 8'</v>
          </cell>
          <cell r="G809" t="str">
            <v>EA</v>
          </cell>
          <cell r="J809" t="str">
            <v>I</v>
          </cell>
          <cell r="K809">
            <v>0.68</v>
          </cell>
          <cell r="L809">
            <v>34.020000000000003</v>
          </cell>
          <cell r="M809">
            <v>0.55000000000000004</v>
          </cell>
          <cell r="N809">
            <v>15.308999999999999</v>
          </cell>
          <cell r="O809">
            <v>1.6800000000000002E-2</v>
          </cell>
          <cell r="P809">
            <v>0</v>
          </cell>
          <cell r="Q809">
            <v>0</v>
          </cell>
          <cell r="R809">
            <v>15.325799999999999</v>
          </cell>
          <cell r="S809">
            <v>1</v>
          </cell>
          <cell r="T809">
            <v>2.64</v>
          </cell>
          <cell r="U809">
            <v>40.46</v>
          </cell>
          <cell r="V809">
            <v>-0.01</v>
          </cell>
          <cell r="X809">
            <v>40.450000000000003</v>
          </cell>
          <cell r="Y809">
            <v>0.31112259804472425</v>
          </cell>
          <cell r="Z809" t="str">
            <v>new</v>
          </cell>
          <cell r="AA809" t="str">
            <v/>
          </cell>
          <cell r="AB809" t="str">
            <v>new</v>
          </cell>
          <cell r="AC809">
            <v>40.450000000000003</v>
          </cell>
          <cell r="AD809" t="str">
            <v>I</v>
          </cell>
          <cell r="AE809" t="e">
            <v>#N/A</v>
          </cell>
          <cell r="AF809" t="e">
            <v>#N/A</v>
          </cell>
          <cell r="AG809">
            <v>1</v>
          </cell>
          <cell r="AH809" t="e">
            <v>#N/A</v>
          </cell>
          <cell r="AI809">
            <v>0</v>
          </cell>
          <cell r="AJ809">
            <v>0</v>
          </cell>
          <cell r="AL809" t="e">
            <v>#N/A</v>
          </cell>
          <cell r="AM809" t="e">
            <v>#N/A</v>
          </cell>
          <cell r="AN809" t="str">
            <v/>
          </cell>
          <cell r="AO809" t="str">
            <v>x</v>
          </cell>
        </row>
        <row r="810">
          <cell r="B810" t="str">
            <v>SHRO125TSB,TSG,TSOB</v>
          </cell>
          <cell r="C810" t="str">
            <v>Rondec Color-Coated Aluminum</v>
          </cell>
          <cell r="D810" t="str">
            <v>RO125---</v>
          </cell>
          <cell r="E810" t="str">
            <v>1/2" x 8'</v>
          </cell>
          <cell r="G810" t="str">
            <v>EA</v>
          </cell>
          <cell r="J810" t="str">
            <v>I</v>
          </cell>
          <cell r="K810">
            <v>0.78</v>
          </cell>
          <cell r="L810">
            <v>34.74</v>
          </cell>
          <cell r="M810">
            <v>0.55000000000000004</v>
          </cell>
          <cell r="N810">
            <v>15.632999999999999</v>
          </cell>
          <cell r="O810">
            <v>1.78E-2</v>
          </cell>
          <cell r="P810">
            <v>0</v>
          </cell>
          <cell r="Q810">
            <v>0</v>
          </cell>
          <cell r="R810">
            <v>15.650799999999998</v>
          </cell>
          <cell r="S810">
            <v>1</v>
          </cell>
          <cell r="T810">
            <v>2.64</v>
          </cell>
          <cell r="U810">
            <v>41.32</v>
          </cell>
          <cell r="V810">
            <v>0.03</v>
          </cell>
          <cell r="X810">
            <v>41.35</v>
          </cell>
          <cell r="Y810">
            <v>0.31182587666263623</v>
          </cell>
          <cell r="Z810" t="str">
            <v>new</v>
          </cell>
          <cell r="AA810" t="str">
            <v/>
          </cell>
          <cell r="AB810" t="str">
            <v>new</v>
          </cell>
          <cell r="AC810">
            <v>41.35</v>
          </cell>
          <cell r="AD810" t="str">
            <v>I</v>
          </cell>
          <cell r="AE810" t="e">
            <v>#N/A</v>
          </cell>
          <cell r="AF810" t="e">
            <v>#N/A</v>
          </cell>
          <cell r="AG810">
            <v>1</v>
          </cell>
          <cell r="AH810" t="e">
            <v>#N/A</v>
          </cell>
          <cell r="AI810">
            <v>0</v>
          </cell>
          <cell r="AJ810">
            <v>0</v>
          </cell>
          <cell r="AL810" t="e">
            <v>#N/A</v>
          </cell>
          <cell r="AM810" t="e">
            <v>#N/A</v>
          </cell>
          <cell r="AN810" t="str">
            <v/>
          </cell>
          <cell r="AO810" t="str">
            <v>x</v>
          </cell>
        </row>
        <row r="811">
          <cell r="B811" t="str">
            <v>SHEVRO80TSB,TSG,TSOB</v>
          </cell>
          <cell r="C811" t="str">
            <v>Rondec Color-Coated Aluminum</v>
          </cell>
          <cell r="D811" t="str">
            <v>EV/RO80---</v>
          </cell>
          <cell r="E811" t="str">
            <v>5/16"</v>
          </cell>
          <cell r="G811" t="str">
            <v>EA</v>
          </cell>
          <cell r="J811" t="str">
            <v>I</v>
          </cell>
          <cell r="K811">
            <v>0.01</v>
          </cell>
          <cell r="L811">
            <v>11.5</v>
          </cell>
          <cell r="M811">
            <v>0.55000000000000004</v>
          </cell>
          <cell r="N811">
            <v>5.1749999999999998</v>
          </cell>
          <cell r="O811">
            <v>1.01E-2</v>
          </cell>
          <cell r="P811">
            <v>0</v>
          </cell>
          <cell r="Q811">
            <v>0</v>
          </cell>
          <cell r="R811">
            <v>5.1851000000000003</v>
          </cell>
          <cell r="S811">
            <v>1</v>
          </cell>
          <cell r="T811">
            <v>2.64</v>
          </cell>
          <cell r="U811">
            <v>13.69</v>
          </cell>
          <cell r="V811">
            <v>1.0000000000005116E-2</v>
          </cell>
          <cell r="X811">
            <v>13.7</v>
          </cell>
          <cell r="Y811">
            <v>0.31186463171864631</v>
          </cell>
          <cell r="Z811" t="str">
            <v>new</v>
          </cell>
          <cell r="AA811" t="str">
            <v/>
          </cell>
          <cell r="AB811" t="str">
            <v>new</v>
          </cell>
          <cell r="AC811">
            <v>13.7</v>
          </cell>
          <cell r="AD811" t="str">
            <v>I</v>
          </cell>
          <cell r="AE811" t="e">
            <v>#N/A</v>
          </cell>
          <cell r="AF811" t="e">
            <v>#N/A</v>
          </cell>
          <cell r="AG811">
            <v>1</v>
          </cell>
          <cell r="AH811" t="e">
            <v>#N/A</v>
          </cell>
          <cell r="AI811">
            <v>0</v>
          </cell>
          <cell r="AJ811">
            <v>0</v>
          </cell>
          <cell r="AL811" t="e">
            <v>#N/A</v>
          </cell>
          <cell r="AM811" t="e">
            <v>#N/A</v>
          </cell>
          <cell r="AN811" t="str">
            <v/>
          </cell>
          <cell r="AO811" t="str">
            <v>x</v>
          </cell>
        </row>
        <row r="812">
          <cell r="B812" t="str">
            <v>SHEVRO100TSB,TSG,TSOB</v>
          </cell>
          <cell r="C812" t="str">
            <v>Rondec Color-Coated Aluminum</v>
          </cell>
          <cell r="D812" t="str">
            <v>EV/RO100---</v>
          </cell>
          <cell r="E812" t="str">
            <v>3/8"</v>
          </cell>
          <cell r="G812" t="str">
            <v>EA</v>
          </cell>
          <cell r="J812" t="str">
            <v>I</v>
          </cell>
          <cell r="K812">
            <v>0.01</v>
          </cell>
          <cell r="L812">
            <v>11.5</v>
          </cell>
          <cell r="M812">
            <v>0.55000000000000004</v>
          </cell>
          <cell r="N812">
            <v>5.1749999999999998</v>
          </cell>
          <cell r="O812">
            <v>1.01E-2</v>
          </cell>
          <cell r="P812">
            <v>0</v>
          </cell>
          <cell r="Q812">
            <v>0</v>
          </cell>
          <cell r="R812">
            <v>5.1851000000000003</v>
          </cell>
          <cell r="S812">
            <v>1</v>
          </cell>
          <cell r="T812">
            <v>2.64</v>
          </cell>
          <cell r="U812">
            <v>13.69</v>
          </cell>
          <cell r="V812">
            <v>1.0000000000005116E-2</v>
          </cell>
          <cell r="X812">
            <v>13.7</v>
          </cell>
          <cell r="Y812">
            <v>0.31186463171864631</v>
          </cell>
          <cell r="Z812" t="str">
            <v>new</v>
          </cell>
          <cell r="AA812" t="str">
            <v/>
          </cell>
          <cell r="AB812" t="str">
            <v>new</v>
          </cell>
          <cell r="AC812">
            <v>13.7</v>
          </cell>
          <cell r="AD812" t="str">
            <v>I</v>
          </cell>
          <cell r="AE812" t="e">
            <v>#N/A</v>
          </cell>
          <cell r="AF812" t="e">
            <v>#N/A</v>
          </cell>
          <cell r="AG812">
            <v>1</v>
          </cell>
          <cell r="AH812" t="e">
            <v>#N/A</v>
          </cell>
          <cell r="AI812">
            <v>0</v>
          </cell>
          <cell r="AJ812">
            <v>0</v>
          </cell>
          <cell r="AL812" t="e">
            <v>#N/A</v>
          </cell>
          <cell r="AM812" t="e">
            <v>#N/A</v>
          </cell>
          <cell r="AN812" t="str">
            <v/>
          </cell>
          <cell r="AO812" t="str">
            <v>x</v>
          </cell>
        </row>
        <row r="813">
          <cell r="B813" t="str">
            <v>SHEVRO125TSB,TSG,TSOB</v>
          </cell>
          <cell r="C813" t="str">
            <v>Rondec Color-Coated Aluminum</v>
          </cell>
          <cell r="D813" t="str">
            <v>EV/RO125---</v>
          </cell>
          <cell r="E813" t="str">
            <v>1/2"</v>
          </cell>
          <cell r="G813" t="str">
            <v>EA</v>
          </cell>
          <cell r="J813" t="str">
            <v>I</v>
          </cell>
          <cell r="K813">
            <v>0.02</v>
          </cell>
          <cell r="L813">
            <v>11.5</v>
          </cell>
          <cell r="M813">
            <v>0.55000000000000004</v>
          </cell>
          <cell r="N813">
            <v>5.1749999999999998</v>
          </cell>
          <cell r="O813">
            <v>1.0200000000000001E-2</v>
          </cell>
          <cell r="P813">
            <v>0</v>
          </cell>
          <cell r="Q813">
            <v>0</v>
          </cell>
          <cell r="R813">
            <v>5.1852</v>
          </cell>
          <cell r="S813">
            <v>1</v>
          </cell>
          <cell r="T813">
            <v>2.64</v>
          </cell>
          <cell r="U813">
            <v>13.69</v>
          </cell>
          <cell r="V813">
            <v>1.0000000000005116E-2</v>
          </cell>
          <cell r="X813">
            <v>13.7</v>
          </cell>
          <cell r="Y813">
            <v>0.31185136031851363</v>
          </cell>
          <cell r="Z813" t="str">
            <v>new</v>
          </cell>
          <cell r="AA813" t="str">
            <v/>
          </cell>
          <cell r="AB813" t="str">
            <v>new</v>
          </cell>
          <cell r="AC813">
            <v>13.7</v>
          </cell>
          <cell r="AD813" t="str">
            <v>I</v>
          </cell>
          <cell r="AE813" t="e">
            <v>#N/A</v>
          </cell>
          <cell r="AF813" t="e">
            <v>#N/A</v>
          </cell>
          <cell r="AG813">
            <v>1</v>
          </cell>
          <cell r="AH813" t="e">
            <v>#N/A</v>
          </cell>
          <cell r="AI813">
            <v>0</v>
          </cell>
          <cell r="AJ813">
            <v>0</v>
          </cell>
          <cell r="AL813" t="e">
            <v>#N/A</v>
          </cell>
          <cell r="AM813" t="e">
            <v>#N/A</v>
          </cell>
          <cell r="AN813" t="str">
            <v/>
          </cell>
          <cell r="AO813" t="str">
            <v>x</v>
          </cell>
        </row>
        <row r="814">
          <cell r="B814" t="str">
            <v>SHIVRO80TSB,TSG,TSOB</v>
          </cell>
          <cell r="C814" t="str">
            <v>Rondec Color-Coated Aluminum</v>
          </cell>
          <cell r="D814" t="str">
            <v>IV/RO80---</v>
          </cell>
          <cell r="E814" t="str">
            <v>5/16"</v>
          </cell>
          <cell r="G814" t="str">
            <v>EA</v>
          </cell>
          <cell r="J814" t="str">
            <v>I</v>
          </cell>
          <cell r="K814">
            <v>0.01</v>
          </cell>
          <cell r="L814">
            <v>11.5</v>
          </cell>
          <cell r="M814">
            <v>0.55000000000000004</v>
          </cell>
          <cell r="N814">
            <v>5.1749999999999998</v>
          </cell>
          <cell r="O814">
            <v>1.01E-2</v>
          </cell>
          <cell r="P814">
            <v>0</v>
          </cell>
          <cell r="Q814">
            <v>0</v>
          </cell>
          <cell r="R814">
            <v>5.1851000000000003</v>
          </cell>
          <cell r="S814">
            <v>1</v>
          </cell>
          <cell r="T814">
            <v>2.64</v>
          </cell>
          <cell r="U814">
            <v>13.69</v>
          </cell>
          <cell r="V814">
            <v>1.0000000000005116E-2</v>
          </cell>
          <cell r="X814">
            <v>13.7</v>
          </cell>
          <cell r="Y814">
            <v>0.31186463171864631</v>
          </cell>
          <cell r="Z814" t="str">
            <v>new</v>
          </cell>
          <cell r="AA814" t="str">
            <v/>
          </cell>
          <cell r="AB814" t="str">
            <v>new</v>
          </cell>
          <cell r="AC814">
            <v>13.7</v>
          </cell>
          <cell r="AD814" t="str">
            <v>I</v>
          </cell>
          <cell r="AE814" t="e">
            <v>#N/A</v>
          </cell>
          <cell r="AF814" t="e">
            <v>#N/A</v>
          </cell>
          <cell r="AG814">
            <v>1</v>
          </cell>
          <cell r="AH814" t="e">
            <v>#N/A</v>
          </cell>
          <cell r="AI814">
            <v>0</v>
          </cell>
          <cell r="AJ814">
            <v>0</v>
          </cell>
          <cell r="AL814" t="e">
            <v>#N/A</v>
          </cell>
          <cell r="AM814" t="e">
            <v>#N/A</v>
          </cell>
          <cell r="AN814" t="str">
            <v/>
          </cell>
          <cell r="AO814" t="str">
            <v>x</v>
          </cell>
        </row>
        <row r="815">
          <cell r="B815" t="str">
            <v>SHIVRO100TSB,TSG,TSOB</v>
          </cell>
          <cell r="C815" t="str">
            <v>Rondec Color-Coated Aluminum</v>
          </cell>
          <cell r="D815" t="str">
            <v>IV/RO100---</v>
          </cell>
          <cell r="E815" t="str">
            <v>3/8"</v>
          </cell>
          <cell r="G815" t="str">
            <v>EA</v>
          </cell>
          <cell r="J815" t="str">
            <v>I</v>
          </cell>
          <cell r="K815">
            <v>0.01</v>
          </cell>
          <cell r="L815">
            <v>11.5</v>
          </cell>
          <cell r="M815">
            <v>0.55000000000000004</v>
          </cell>
          <cell r="N815">
            <v>5.1749999999999998</v>
          </cell>
          <cell r="O815">
            <v>1.01E-2</v>
          </cell>
          <cell r="P815">
            <v>0</v>
          </cell>
          <cell r="Q815">
            <v>0</v>
          </cell>
          <cell r="R815">
            <v>5.1851000000000003</v>
          </cell>
          <cell r="S815">
            <v>1</v>
          </cell>
          <cell r="T815">
            <v>2.64</v>
          </cell>
          <cell r="U815">
            <v>13.69</v>
          </cell>
          <cell r="V815">
            <v>1.0000000000005116E-2</v>
          </cell>
          <cell r="X815">
            <v>13.7</v>
          </cell>
          <cell r="Y815">
            <v>0.31186463171864631</v>
          </cell>
          <cell r="Z815" t="str">
            <v>new</v>
          </cell>
          <cell r="AA815" t="str">
            <v/>
          </cell>
          <cell r="AB815" t="str">
            <v>new</v>
          </cell>
          <cell r="AC815">
            <v>13.7</v>
          </cell>
          <cell r="AD815" t="str">
            <v>I</v>
          </cell>
          <cell r="AE815" t="e">
            <v>#N/A</v>
          </cell>
          <cell r="AF815" t="e">
            <v>#N/A</v>
          </cell>
          <cell r="AG815">
            <v>1</v>
          </cell>
          <cell r="AH815" t="e">
            <v>#N/A</v>
          </cell>
          <cell r="AI815">
            <v>0</v>
          </cell>
          <cell r="AJ815">
            <v>0</v>
          </cell>
          <cell r="AL815" t="e">
            <v>#N/A</v>
          </cell>
          <cell r="AM815" t="e">
            <v>#N/A</v>
          </cell>
          <cell r="AN815" t="str">
            <v/>
          </cell>
          <cell r="AO815" t="str">
            <v>x</v>
          </cell>
        </row>
        <row r="816">
          <cell r="B816" t="str">
            <v>SHIVRO125TSB,TSG,TSOB</v>
          </cell>
          <cell r="C816" t="str">
            <v>Rondec Color-Coated Aluminum</v>
          </cell>
          <cell r="D816" t="str">
            <v>IV/RO125---</v>
          </cell>
          <cell r="E816" t="str">
            <v>1/2"</v>
          </cell>
          <cell r="G816" t="str">
            <v>EA</v>
          </cell>
          <cell r="J816" t="str">
            <v>I</v>
          </cell>
          <cell r="K816">
            <v>0.02</v>
          </cell>
          <cell r="L816">
            <v>11.5</v>
          </cell>
          <cell r="M816">
            <v>0.55000000000000004</v>
          </cell>
          <cell r="N816">
            <v>5.1749999999999998</v>
          </cell>
          <cell r="O816">
            <v>1.0200000000000001E-2</v>
          </cell>
          <cell r="P816">
            <v>0</v>
          </cell>
          <cell r="Q816">
            <v>0</v>
          </cell>
          <cell r="R816">
            <v>5.1852</v>
          </cell>
          <cell r="S816">
            <v>1</v>
          </cell>
          <cell r="T816">
            <v>2.64</v>
          </cell>
          <cell r="U816">
            <v>13.69</v>
          </cell>
          <cell r="V816">
            <v>1.0000000000005116E-2</v>
          </cell>
          <cell r="X816">
            <v>13.7</v>
          </cell>
          <cell r="Y816">
            <v>0.31185136031851363</v>
          </cell>
          <cell r="Z816" t="str">
            <v>new</v>
          </cell>
          <cell r="AA816" t="str">
            <v/>
          </cell>
          <cell r="AB816" t="str">
            <v>new</v>
          </cell>
          <cell r="AC816">
            <v>13.7</v>
          </cell>
          <cell r="AD816" t="str">
            <v>I</v>
          </cell>
          <cell r="AE816" t="e">
            <v>#N/A</v>
          </cell>
          <cell r="AF816" t="e">
            <v>#N/A</v>
          </cell>
          <cell r="AG816">
            <v>1</v>
          </cell>
          <cell r="AH816" t="e">
            <v>#N/A</v>
          </cell>
          <cell r="AI816">
            <v>0</v>
          </cell>
          <cell r="AJ816">
            <v>0</v>
          </cell>
          <cell r="AL816" t="e">
            <v>#N/A</v>
          </cell>
          <cell r="AM816" t="e">
            <v>#N/A</v>
          </cell>
          <cell r="AN816" t="str">
            <v/>
          </cell>
          <cell r="AO816" t="str">
            <v>x</v>
          </cell>
        </row>
        <row r="817">
          <cell r="B817" t="str">
            <v>SHVRO80</v>
          </cell>
          <cell r="C817" t="str">
            <v>Rondec Connector use w/Aluminum</v>
          </cell>
          <cell r="D817" t="str">
            <v>V/RO80</v>
          </cell>
          <cell r="E817" t="str">
            <v>5/16"</v>
          </cell>
          <cell r="G817" t="str">
            <v>EA</v>
          </cell>
          <cell r="J817" t="str">
            <v>I</v>
          </cell>
          <cell r="K817">
            <v>0.05</v>
          </cell>
          <cell r="L817">
            <v>2.04</v>
          </cell>
          <cell r="M817">
            <v>0.55000000000000004</v>
          </cell>
          <cell r="N817">
            <v>0.91799999999999993</v>
          </cell>
          <cell r="O817">
            <v>1.0500000000000001E-2</v>
          </cell>
          <cell r="P817">
            <v>0</v>
          </cell>
          <cell r="Q817">
            <v>0</v>
          </cell>
          <cell r="R817">
            <v>0.92849999999999988</v>
          </cell>
          <cell r="S817">
            <v>1</v>
          </cell>
          <cell r="T817">
            <v>2.64</v>
          </cell>
          <cell r="U817">
            <v>2.4500000000000002</v>
          </cell>
          <cell r="V817">
            <v>0</v>
          </cell>
          <cell r="X817">
            <v>2.4500000000000002</v>
          </cell>
          <cell r="Y817">
            <v>0.31094619666048251</v>
          </cell>
          <cell r="Z817">
            <v>2.4500000000000002</v>
          </cell>
          <cell r="AA817" t="str">
            <v/>
          </cell>
          <cell r="AB817" t="str">
            <v/>
          </cell>
          <cell r="AC817">
            <v>2.4500000000000002</v>
          </cell>
          <cell r="AD817" t="str">
            <v>I</v>
          </cell>
          <cell r="AE817" t="e">
            <v>#N/A</v>
          </cell>
          <cell r="AF817" t="e">
            <v>#N/A</v>
          </cell>
          <cell r="AG817">
            <v>1</v>
          </cell>
          <cell r="AH817" t="e">
            <v>#N/A</v>
          </cell>
          <cell r="AI817">
            <v>0</v>
          </cell>
          <cell r="AJ817">
            <v>0</v>
          </cell>
          <cell r="AL817" t="e">
            <v>#N/A</v>
          </cell>
          <cell r="AM817" t="e">
            <v>#N/A</v>
          </cell>
          <cell r="AN817" t="str">
            <v/>
          </cell>
          <cell r="AO817" t="str">
            <v>x</v>
          </cell>
        </row>
        <row r="818">
          <cell r="B818" t="str">
            <v>SHVRO100</v>
          </cell>
          <cell r="C818" t="str">
            <v>Rondec Connector use w/Aluminum</v>
          </cell>
          <cell r="D818" t="str">
            <v>V/RO100</v>
          </cell>
          <cell r="E818" t="str">
            <v>3/8"</v>
          </cell>
          <cell r="G818" t="str">
            <v>EA</v>
          </cell>
          <cell r="J818" t="str">
            <v>I</v>
          </cell>
          <cell r="K818">
            <v>0.05</v>
          </cell>
          <cell r="L818">
            <v>2.04</v>
          </cell>
          <cell r="M818">
            <v>0.55000000000000004</v>
          </cell>
          <cell r="N818">
            <v>0.91799999999999993</v>
          </cell>
          <cell r="O818">
            <v>1.0500000000000001E-2</v>
          </cell>
          <cell r="P818">
            <v>0</v>
          </cell>
          <cell r="Q818">
            <v>0</v>
          </cell>
          <cell r="R818">
            <v>0.92849999999999988</v>
          </cell>
          <cell r="S818">
            <v>1</v>
          </cell>
          <cell r="T818">
            <v>2.64</v>
          </cell>
          <cell r="U818">
            <v>2.4500000000000002</v>
          </cell>
          <cell r="V818">
            <v>0</v>
          </cell>
          <cell r="X818">
            <v>2.4500000000000002</v>
          </cell>
          <cell r="Y818">
            <v>0.31094619666048251</v>
          </cell>
          <cell r="Z818">
            <v>2.4500000000000002</v>
          </cell>
          <cell r="AA818" t="str">
            <v/>
          </cell>
          <cell r="AB818" t="str">
            <v/>
          </cell>
          <cell r="AC818">
            <v>2.4500000000000002</v>
          </cell>
          <cell r="AD818" t="str">
            <v>I</v>
          </cell>
          <cell r="AE818" t="e">
            <v>#N/A</v>
          </cell>
          <cell r="AF818" t="e">
            <v>#N/A</v>
          </cell>
          <cell r="AG818">
            <v>1</v>
          </cell>
          <cell r="AH818" t="e">
            <v>#N/A</v>
          </cell>
          <cell r="AI818">
            <v>0</v>
          </cell>
          <cell r="AJ818">
            <v>0</v>
          </cell>
          <cell r="AL818" t="e">
            <v>#N/A</v>
          </cell>
          <cell r="AM818" t="e">
            <v>#N/A</v>
          </cell>
          <cell r="AN818" t="str">
            <v/>
          </cell>
          <cell r="AO818" t="str">
            <v>x</v>
          </cell>
        </row>
        <row r="819">
          <cell r="B819" t="str">
            <v>SHVRO125</v>
          </cell>
          <cell r="C819" t="str">
            <v>Rondec Connector use w/Aluminum</v>
          </cell>
          <cell r="D819" t="str">
            <v>V/RO125</v>
          </cell>
          <cell r="E819" t="str">
            <v>1/2"</v>
          </cell>
          <cell r="G819" t="str">
            <v>EA</v>
          </cell>
          <cell r="J819" t="str">
            <v>I</v>
          </cell>
          <cell r="K819">
            <v>0.05</v>
          </cell>
          <cell r="L819">
            <v>2.04</v>
          </cell>
          <cell r="M819">
            <v>0.55000000000000004</v>
          </cell>
          <cell r="N819">
            <v>0.91799999999999993</v>
          </cell>
          <cell r="O819">
            <v>1.0500000000000001E-2</v>
          </cell>
          <cell r="P819">
            <v>0</v>
          </cell>
          <cell r="Q819">
            <v>0</v>
          </cell>
          <cell r="R819">
            <v>0.92849999999999988</v>
          </cell>
          <cell r="S819">
            <v>1</v>
          </cell>
          <cell r="T819">
            <v>2.64</v>
          </cell>
          <cell r="U819">
            <v>2.4500000000000002</v>
          </cell>
          <cell r="V819">
            <v>0</v>
          </cell>
          <cell r="X819">
            <v>2.4500000000000002</v>
          </cell>
          <cell r="Y819">
            <v>0.31094619666048251</v>
          </cell>
          <cell r="Z819">
            <v>2.4500000000000002</v>
          </cell>
          <cell r="AA819" t="str">
            <v/>
          </cell>
          <cell r="AB819" t="str">
            <v/>
          </cell>
          <cell r="AC819">
            <v>2.4500000000000002</v>
          </cell>
          <cell r="AD819" t="str">
            <v>I</v>
          </cell>
          <cell r="AE819" t="e">
            <v>#N/A</v>
          </cell>
          <cell r="AF819" t="e">
            <v>#N/A</v>
          </cell>
          <cell r="AG819">
            <v>1</v>
          </cell>
          <cell r="AH819" t="e">
            <v>#N/A</v>
          </cell>
          <cell r="AI819">
            <v>0</v>
          </cell>
          <cell r="AJ819">
            <v>0</v>
          </cell>
          <cell r="AL819" t="e">
            <v>#N/A</v>
          </cell>
          <cell r="AM819" t="e">
            <v>#N/A</v>
          </cell>
          <cell r="AN819" t="str">
            <v/>
          </cell>
          <cell r="AO819" t="str">
            <v>x</v>
          </cell>
        </row>
        <row r="820">
          <cell r="B820" t="str">
            <v>SHVRO80E</v>
          </cell>
          <cell r="C820" t="str">
            <v>Rondec Stainless Steel</v>
          </cell>
          <cell r="D820" t="str">
            <v>V/RO80E</v>
          </cell>
          <cell r="E820" t="str">
            <v>5/16"</v>
          </cell>
          <cell r="G820" t="str">
            <v>EA</v>
          </cell>
          <cell r="J820" t="str">
            <v>I</v>
          </cell>
          <cell r="K820">
            <v>0.05</v>
          </cell>
          <cell r="L820">
            <v>4.9000000000000004</v>
          </cell>
          <cell r="M820">
            <v>0.55000000000000004</v>
          </cell>
          <cell r="N820">
            <v>2.2050000000000001</v>
          </cell>
          <cell r="O820">
            <v>1.0500000000000001E-2</v>
          </cell>
          <cell r="P820">
            <v>0</v>
          </cell>
          <cell r="Q820">
            <v>0</v>
          </cell>
          <cell r="R820">
            <v>2.2155</v>
          </cell>
          <cell r="S820">
            <v>1</v>
          </cell>
          <cell r="T820">
            <v>2.64</v>
          </cell>
          <cell r="U820">
            <v>5.85</v>
          </cell>
          <cell r="V820">
            <v>0</v>
          </cell>
          <cell r="X820">
            <v>5.85</v>
          </cell>
          <cell r="Y820">
            <v>0.31142191142191145</v>
          </cell>
          <cell r="Z820">
            <v>5.85</v>
          </cell>
          <cell r="AA820" t="str">
            <v/>
          </cell>
          <cell r="AB820" t="str">
            <v/>
          </cell>
          <cell r="AC820">
            <v>5.85</v>
          </cell>
          <cell r="AD820" t="str">
            <v>I</v>
          </cell>
          <cell r="AE820" t="e">
            <v>#N/A</v>
          </cell>
          <cell r="AF820" t="e">
            <v>#N/A</v>
          </cell>
          <cell r="AG820">
            <v>1</v>
          </cell>
          <cell r="AH820" t="e">
            <v>#N/A</v>
          </cell>
          <cell r="AI820">
            <v>0</v>
          </cell>
          <cell r="AJ820">
            <v>0</v>
          </cell>
          <cell r="AL820" t="e">
            <v>#N/A</v>
          </cell>
          <cell r="AM820" t="e">
            <v>#N/A</v>
          </cell>
          <cell r="AN820" t="str">
            <v/>
          </cell>
          <cell r="AO820" t="str">
            <v>x</v>
          </cell>
        </row>
        <row r="821">
          <cell r="B821" t="str">
            <v>SHVRO100E</v>
          </cell>
          <cell r="C821" t="str">
            <v>Rondec Stainless Steel</v>
          </cell>
          <cell r="D821" t="str">
            <v>V/RO100E</v>
          </cell>
          <cell r="E821" t="str">
            <v>3/8"</v>
          </cell>
          <cell r="G821" t="str">
            <v>EA</v>
          </cell>
          <cell r="J821" t="str">
            <v>I</v>
          </cell>
          <cell r="K821">
            <v>0.01</v>
          </cell>
          <cell r="L821">
            <v>4.9000000000000004</v>
          </cell>
          <cell r="M821">
            <v>0.55000000000000004</v>
          </cell>
          <cell r="N821">
            <v>2.2050000000000001</v>
          </cell>
          <cell r="O821">
            <v>1.01E-2</v>
          </cell>
          <cell r="P821">
            <v>0</v>
          </cell>
          <cell r="Q821">
            <v>0</v>
          </cell>
          <cell r="R821">
            <v>2.2151000000000001</v>
          </cell>
          <cell r="S821">
            <v>1</v>
          </cell>
          <cell r="T821">
            <v>2.64</v>
          </cell>
          <cell r="U821">
            <v>5.85</v>
          </cell>
          <cell r="V821">
            <v>0</v>
          </cell>
          <cell r="X821">
            <v>5.85</v>
          </cell>
          <cell r="Y821">
            <v>0.31154623154623157</v>
          </cell>
          <cell r="Z821">
            <v>5.85</v>
          </cell>
          <cell r="AA821" t="str">
            <v/>
          </cell>
          <cell r="AB821" t="str">
            <v/>
          </cell>
          <cell r="AC821">
            <v>5.85</v>
          </cell>
          <cell r="AD821" t="str">
            <v>I</v>
          </cell>
          <cell r="AE821" t="e">
            <v>#N/A</v>
          </cell>
          <cell r="AF821" t="e">
            <v>#N/A</v>
          </cell>
          <cell r="AG821">
            <v>1</v>
          </cell>
          <cell r="AH821" t="e">
            <v>#N/A</v>
          </cell>
          <cell r="AI821">
            <v>0</v>
          </cell>
          <cell r="AJ821">
            <v>0</v>
          </cell>
          <cell r="AL821" t="e">
            <v>#N/A</v>
          </cell>
          <cell r="AM821" t="e">
            <v>#N/A</v>
          </cell>
          <cell r="AN821" t="str">
            <v/>
          </cell>
          <cell r="AO821" t="str">
            <v>x</v>
          </cell>
        </row>
        <row r="822">
          <cell r="B822" t="str">
            <v>SHVRO125E</v>
          </cell>
          <cell r="C822" t="str">
            <v>Rondec Stainless Steel</v>
          </cell>
          <cell r="D822" t="str">
            <v>V/RO125E</v>
          </cell>
          <cell r="E822" t="str">
            <v>1/2"</v>
          </cell>
          <cell r="G822" t="str">
            <v>EA</v>
          </cell>
          <cell r="J822" t="str">
            <v>I</v>
          </cell>
          <cell r="K822">
            <v>0.05</v>
          </cell>
          <cell r="L822">
            <v>4.9000000000000004</v>
          </cell>
          <cell r="M822">
            <v>0.55000000000000004</v>
          </cell>
          <cell r="N822">
            <v>2.2050000000000001</v>
          </cell>
          <cell r="O822">
            <v>1.0500000000000001E-2</v>
          </cell>
          <cell r="P822">
            <v>0</v>
          </cell>
          <cell r="Q822">
            <v>0</v>
          </cell>
          <cell r="R822">
            <v>2.2155</v>
          </cell>
          <cell r="S822">
            <v>1</v>
          </cell>
          <cell r="T822">
            <v>2.64</v>
          </cell>
          <cell r="U822">
            <v>5.85</v>
          </cell>
          <cell r="V822">
            <v>0</v>
          </cell>
          <cell r="X822">
            <v>5.85</v>
          </cell>
          <cell r="Y822">
            <v>0.31142191142191145</v>
          </cell>
          <cell r="Z822">
            <v>5.85</v>
          </cell>
          <cell r="AA822" t="str">
            <v/>
          </cell>
          <cell r="AB822" t="str">
            <v/>
          </cell>
          <cell r="AC822">
            <v>5.85</v>
          </cell>
          <cell r="AD822" t="str">
            <v>I</v>
          </cell>
          <cell r="AE822" t="e">
            <v>#N/A</v>
          </cell>
          <cell r="AF822" t="e">
            <v>#N/A</v>
          </cell>
          <cell r="AG822">
            <v>1</v>
          </cell>
          <cell r="AH822" t="e">
            <v>#N/A</v>
          </cell>
          <cell r="AI822">
            <v>0</v>
          </cell>
          <cell r="AJ822">
            <v>0</v>
          </cell>
          <cell r="AL822" t="e">
            <v>#N/A</v>
          </cell>
          <cell r="AM822" t="e">
            <v>#N/A</v>
          </cell>
          <cell r="AN822" t="str">
            <v/>
          </cell>
          <cell r="AO822" t="str">
            <v>x</v>
          </cell>
        </row>
        <row r="823">
          <cell r="B823" t="str">
            <v>SHRO60BH,BW,G,HB,HG,PG,SP,W</v>
          </cell>
          <cell r="C823" t="str">
            <v>Rondec-(AC)-Walls</v>
          </cell>
          <cell r="D823" t="str">
            <v>RO60--</v>
          </cell>
          <cell r="E823" t="str">
            <v>1/4" x 8'</v>
          </cell>
          <cell r="G823" t="str">
            <v>EA</v>
          </cell>
          <cell r="J823" t="str">
            <v>I</v>
          </cell>
          <cell r="K823">
            <v>0.54</v>
          </cell>
          <cell r="L823">
            <v>16.41</v>
          </cell>
          <cell r="M823">
            <v>0.55000000000000004</v>
          </cell>
          <cell r="N823">
            <v>7.3844999999999992</v>
          </cell>
          <cell r="O823">
            <v>1.54E-2</v>
          </cell>
          <cell r="P823">
            <v>0</v>
          </cell>
          <cell r="Q823">
            <v>0</v>
          </cell>
          <cell r="R823">
            <v>7.3998999999999988</v>
          </cell>
          <cell r="S823">
            <v>1</v>
          </cell>
          <cell r="T823">
            <v>2.64</v>
          </cell>
          <cell r="U823">
            <v>19.54</v>
          </cell>
          <cell r="V823">
            <v>0.01</v>
          </cell>
          <cell r="X823">
            <v>19.55</v>
          </cell>
          <cell r="Y823">
            <v>0.31179725645198808</v>
          </cell>
          <cell r="Z823">
            <v>19.5</v>
          </cell>
          <cell r="AA823">
            <v>3.0000000000000001E-3</v>
          </cell>
          <cell r="AB823" t="str">
            <v>YES</v>
          </cell>
          <cell r="AC823">
            <v>19.55</v>
          </cell>
          <cell r="AD823" t="str">
            <v>I</v>
          </cell>
          <cell r="AE823" t="e">
            <v>#N/A</v>
          </cell>
          <cell r="AF823" t="e">
            <v>#N/A</v>
          </cell>
          <cell r="AG823">
            <v>1</v>
          </cell>
          <cell r="AH823" t="e">
            <v>#N/A</v>
          </cell>
          <cell r="AI823">
            <v>0</v>
          </cell>
          <cell r="AJ823">
            <v>0</v>
          </cell>
          <cell r="AL823" t="e">
            <v>#N/A</v>
          </cell>
          <cell r="AM823" t="e">
            <v>#N/A</v>
          </cell>
          <cell r="AN823" t="str">
            <v/>
          </cell>
          <cell r="AO823" t="str">
            <v>x</v>
          </cell>
        </row>
        <row r="824">
          <cell r="B824" t="str">
            <v>SHRO80BH,BW,G,HB,HG,PG,SP,W</v>
          </cell>
          <cell r="C824" t="str">
            <v>Rondec-(AC)-Walls</v>
          </cell>
          <cell r="D824" t="str">
            <v>RO80--</v>
          </cell>
          <cell r="E824" t="str">
            <v>5/16" x 8'</v>
          </cell>
          <cell r="G824" t="str">
            <v>EA</v>
          </cell>
          <cell r="J824" t="str">
            <v>I</v>
          </cell>
          <cell r="K824">
            <v>0.61</v>
          </cell>
          <cell r="L824">
            <v>18.39</v>
          </cell>
          <cell r="M824">
            <v>0.55000000000000004</v>
          </cell>
          <cell r="N824">
            <v>8.2754999999999992</v>
          </cell>
          <cell r="O824">
            <v>1.61E-2</v>
          </cell>
          <cell r="P824">
            <v>0</v>
          </cell>
          <cell r="Q824">
            <v>0</v>
          </cell>
          <cell r="R824">
            <v>8.291599999999999</v>
          </cell>
          <cell r="S824">
            <v>1</v>
          </cell>
          <cell r="T824">
            <v>2.64</v>
          </cell>
          <cell r="U824">
            <v>21.89</v>
          </cell>
          <cell r="V824">
            <v>1.0000000000005116E-2</v>
          </cell>
          <cell r="X824">
            <v>21.9</v>
          </cell>
          <cell r="Y824">
            <v>0.31161477791614783</v>
          </cell>
          <cell r="Z824">
            <v>21.85</v>
          </cell>
          <cell r="AA824">
            <v>2E-3</v>
          </cell>
          <cell r="AB824" t="str">
            <v>YES</v>
          </cell>
          <cell r="AC824">
            <v>21.9</v>
          </cell>
          <cell r="AD824" t="str">
            <v>I</v>
          </cell>
          <cell r="AE824" t="e">
            <v>#N/A</v>
          </cell>
          <cell r="AF824" t="e">
            <v>#N/A</v>
          </cell>
          <cell r="AG824">
            <v>1</v>
          </cell>
          <cell r="AH824" t="e">
            <v>#N/A</v>
          </cell>
          <cell r="AI824">
            <v>0</v>
          </cell>
          <cell r="AJ824">
            <v>0</v>
          </cell>
          <cell r="AL824" t="e">
            <v>#N/A</v>
          </cell>
          <cell r="AM824" t="e">
            <v>#N/A</v>
          </cell>
          <cell r="AN824" t="str">
            <v/>
          </cell>
          <cell r="AO824" t="str">
            <v>x</v>
          </cell>
        </row>
        <row r="825">
          <cell r="B825" t="str">
            <v>SHRO100BH,BW,G,HB,HG,PG,SP,W</v>
          </cell>
          <cell r="C825" t="str">
            <v>Rondec-(AC)-Walls</v>
          </cell>
          <cell r="D825" t="str">
            <v>RO100--</v>
          </cell>
          <cell r="E825" t="str">
            <v>3/8" x 8'</v>
          </cell>
          <cell r="G825" t="str">
            <v>EA</v>
          </cell>
          <cell r="J825" t="str">
            <v>I</v>
          </cell>
          <cell r="K825">
            <v>0.7</v>
          </cell>
          <cell r="L825">
            <v>20.149999999999999</v>
          </cell>
          <cell r="M825">
            <v>0.55000000000000004</v>
          </cell>
          <cell r="N825">
            <v>9.067499999999999</v>
          </cell>
          <cell r="O825">
            <v>1.7000000000000001E-2</v>
          </cell>
          <cell r="P825">
            <v>0</v>
          </cell>
          <cell r="Q825">
            <v>0</v>
          </cell>
          <cell r="R825">
            <v>9.0844999999999985</v>
          </cell>
          <cell r="S825">
            <v>1</v>
          </cell>
          <cell r="T825">
            <v>2.64</v>
          </cell>
          <cell r="U825">
            <v>23.98</v>
          </cell>
          <cell r="V825">
            <v>2.0000000000003126E-2</v>
          </cell>
          <cell r="X825">
            <v>24</v>
          </cell>
          <cell r="Y825">
            <v>0.31178030303030319</v>
          </cell>
          <cell r="Z825">
            <v>23.95</v>
          </cell>
          <cell r="AA825">
            <v>2E-3</v>
          </cell>
          <cell r="AB825" t="str">
            <v>YES</v>
          </cell>
          <cell r="AC825">
            <v>24</v>
          </cell>
          <cell r="AD825" t="str">
            <v>I</v>
          </cell>
          <cell r="AE825" t="e">
            <v>#N/A</v>
          </cell>
          <cell r="AF825" t="e">
            <v>#N/A</v>
          </cell>
          <cell r="AG825">
            <v>1</v>
          </cell>
          <cell r="AH825" t="e">
            <v>#N/A</v>
          </cell>
          <cell r="AI825">
            <v>0</v>
          </cell>
          <cell r="AJ825">
            <v>0</v>
          </cell>
          <cell r="AL825" t="e">
            <v>#N/A</v>
          </cell>
          <cell r="AM825" t="e">
            <v>#N/A</v>
          </cell>
          <cell r="AN825" t="str">
            <v/>
          </cell>
          <cell r="AO825" t="str">
            <v>x</v>
          </cell>
        </row>
        <row r="826">
          <cell r="B826" t="str">
            <v>SHRO125BH,BW,G,HB,HG,PG,SP,W</v>
          </cell>
          <cell r="C826" t="str">
            <v>Rondec-(AC)-Walls</v>
          </cell>
          <cell r="D826" t="str">
            <v>RO125--</v>
          </cell>
          <cell r="E826" t="str">
            <v>1/2" x 8'</v>
          </cell>
          <cell r="G826" t="str">
            <v>EA</v>
          </cell>
          <cell r="J826" t="str">
            <v>I</v>
          </cell>
          <cell r="K826">
            <v>0.87</v>
          </cell>
          <cell r="L826">
            <v>25.21</v>
          </cell>
          <cell r="M826">
            <v>0.55000000000000004</v>
          </cell>
          <cell r="N826">
            <v>11.3445</v>
          </cell>
          <cell r="O826">
            <v>1.8700000000000001E-2</v>
          </cell>
          <cell r="P826">
            <v>0</v>
          </cell>
          <cell r="Q826">
            <v>0</v>
          </cell>
          <cell r="R826">
            <v>11.363200000000001</v>
          </cell>
          <cell r="S826">
            <v>1</v>
          </cell>
          <cell r="T826">
            <v>2.64</v>
          </cell>
          <cell r="U826">
            <v>30</v>
          </cell>
          <cell r="V826">
            <v>0</v>
          </cell>
          <cell r="X826">
            <v>30</v>
          </cell>
          <cell r="Y826">
            <v>0.31132121212121205</v>
          </cell>
          <cell r="Z826">
            <v>29.95</v>
          </cell>
          <cell r="AA826">
            <v>2E-3</v>
          </cell>
          <cell r="AB826" t="str">
            <v>YES</v>
          </cell>
          <cell r="AC826">
            <v>30</v>
          </cell>
          <cell r="AD826" t="str">
            <v>I</v>
          </cell>
          <cell r="AE826" t="e">
            <v>#N/A</v>
          </cell>
          <cell r="AF826" t="e">
            <v>#N/A</v>
          </cell>
          <cell r="AG826">
            <v>1</v>
          </cell>
          <cell r="AH826" t="e">
            <v>#N/A</v>
          </cell>
          <cell r="AI826">
            <v>0</v>
          </cell>
          <cell r="AJ826">
            <v>0</v>
          </cell>
          <cell r="AL826" t="e">
            <v>#N/A</v>
          </cell>
          <cell r="AM826" t="e">
            <v>#N/A</v>
          </cell>
          <cell r="AN826" t="str">
            <v/>
          </cell>
          <cell r="AO826" t="str">
            <v>x</v>
          </cell>
        </row>
        <row r="827">
          <cell r="B827" t="str">
            <v>SHEDRO60BH,BW,G,HB,HG,PG,SP,W</v>
          </cell>
          <cell r="C827" t="str">
            <v>Rondec-(AC)-Walls</v>
          </cell>
          <cell r="D827" t="str">
            <v>ED/RO60--</v>
          </cell>
          <cell r="E827" t="str">
            <v>1/4"</v>
          </cell>
          <cell r="G827" t="str">
            <v>EA</v>
          </cell>
          <cell r="J827" t="str">
            <v>I</v>
          </cell>
          <cell r="K827">
            <v>0.01</v>
          </cell>
          <cell r="L827">
            <v>3.52</v>
          </cell>
          <cell r="M827">
            <v>0.55000000000000004</v>
          </cell>
          <cell r="N827">
            <v>1.5839999999999999</v>
          </cell>
          <cell r="O827">
            <v>1.01E-2</v>
          </cell>
          <cell r="P827">
            <v>0</v>
          </cell>
          <cell r="Q827">
            <v>0</v>
          </cell>
          <cell r="R827">
            <v>1.5940999999999999</v>
          </cell>
          <cell r="S827">
            <v>1</v>
          </cell>
          <cell r="T827">
            <v>2.64</v>
          </cell>
          <cell r="U827">
            <v>4.21</v>
          </cell>
          <cell r="V827">
            <v>-0.01</v>
          </cell>
          <cell r="X827">
            <v>4.2</v>
          </cell>
          <cell r="Y827">
            <v>0.30991341991342014</v>
          </cell>
          <cell r="Z827">
            <v>4.2</v>
          </cell>
          <cell r="AA827" t="str">
            <v/>
          </cell>
          <cell r="AB827" t="str">
            <v/>
          </cell>
          <cell r="AC827">
            <v>4.2</v>
          </cell>
          <cell r="AD827" t="str">
            <v>I</v>
          </cell>
          <cell r="AE827" t="e">
            <v>#N/A</v>
          </cell>
          <cell r="AF827" t="e">
            <v>#N/A</v>
          </cell>
          <cell r="AG827">
            <v>1</v>
          </cell>
          <cell r="AH827" t="e">
            <v>#N/A</v>
          </cell>
          <cell r="AI827">
            <v>0</v>
          </cell>
          <cell r="AJ827">
            <v>0</v>
          </cell>
          <cell r="AL827" t="e">
            <v>#N/A</v>
          </cell>
          <cell r="AM827" t="e">
            <v>#N/A</v>
          </cell>
          <cell r="AN827" t="str">
            <v/>
          </cell>
          <cell r="AO827" t="str">
            <v>x</v>
          </cell>
        </row>
        <row r="828">
          <cell r="B828" t="str">
            <v>SHEDRO80BH,BW,G,HB,HG,PG,SP,W</v>
          </cell>
          <cell r="C828" t="str">
            <v>Rondec-(AC)-Walls</v>
          </cell>
          <cell r="D828" t="str">
            <v>ED/RO80--</v>
          </cell>
          <cell r="E828" t="str">
            <v>5/16"</v>
          </cell>
          <cell r="G828" t="str">
            <v>EA</v>
          </cell>
          <cell r="J828" t="str">
            <v>I</v>
          </cell>
          <cell r="K828">
            <v>0.01</v>
          </cell>
          <cell r="L828">
            <v>3.52</v>
          </cell>
          <cell r="M828">
            <v>0.55000000000000004</v>
          </cell>
          <cell r="N828">
            <v>1.5839999999999999</v>
          </cell>
          <cell r="O828">
            <v>1.01E-2</v>
          </cell>
          <cell r="P828">
            <v>0</v>
          </cell>
          <cell r="Q828">
            <v>0</v>
          </cell>
          <cell r="R828">
            <v>1.5940999999999999</v>
          </cell>
          <cell r="S828">
            <v>1</v>
          </cell>
          <cell r="T828">
            <v>2.64</v>
          </cell>
          <cell r="U828">
            <v>4.21</v>
          </cell>
          <cell r="V828">
            <v>-0.01</v>
          </cell>
          <cell r="X828">
            <v>4.2</v>
          </cell>
          <cell r="Y828">
            <v>0.30991341991342014</v>
          </cell>
          <cell r="Z828">
            <v>4.2</v>
          </cell>
          <cell r="AA828" t="str">
            <v/>
          </cell>
          <cell r="AB828" t="str">
            <v/>
          </cell>
          <cell r="AC828">
            <v>4.2</v>
          </cell>
          <cell r="AD828" t="str">
            <v>I</v>
          </cell>
          <cell r="AE828" t="e">
            <v>#N/A</v>
          </cell>
          <cell r="AF828" t="e">
            <v>#N/A</v>
          </cell>
          <cell r="AG828">
            <v>1</v>
          </cell>
          <cell r="AH828" t="e">
            <v>#N/A</v>
          </cell>
          <cell r="AI828">
            <v>0</v>
          </cell>
          <cell r="AJ828">
            <v>0</v>
          </cell>
          <cell r="AL828" t="e">
            <v>#N/A</v>
          </cell>
          <cell r="AM828" t="e">
            <v>#N/A</v>
          </cell>
          <cell r="AN828" t="str">
            <v/>
          </cell>
          <cell r="AO828" t="str">
            <v>x</v>
          </cell>
        </row>
        <row r="829">
          <cell r="B829" t="str">
            <v>SHEDRO100BH,BW,G,HB,HG,PG,SP,W</v>
          </cell>
          <cell r="C829" t="str">
            <v>Rondec-(AC)-Walls</v>
          </cell>
          <cell r="D829" t="str">
            <v>ED/RO100--</v>
          </cell>
          <cell r="E829" t="str">
            <v>3/8"</v>
          </cell>
          <cell r="G829" t="str">
            <v>EA</v>
          </cell>
          <cell r="J829" t="str">
            <v>I</v>
          </cell>
          <cell r="K829">
            <v>0.01</v>
          </cell>
          <cell r="L829">
            <v>3.52</v>
          </cell>
          <cell r="M829">
            <v>0.55000000000000004</v>
          </cell>
          <cell r="N829">
            <v>1.5839999999999999</v>
          </cell>
          <cell r="O829">
            <v>1.01E-2</v>
          </cell>
          <cell r="P829">
            <v>0</v>
          </cell>
          <cell r="Q829">
            <v>0</v>
          </cell>
          <cell r="R829">
            <v>1.5940999999999999</v>
          </cell>
          <cell r="S829">
            <v>1</v>
          </cell>
          <cell r="T829">
            <v>2.64</v>
          </cell>
          <cell r="U829">
            <v>4.21</v>
          </cell>
          <cell r="V829">
            <v>-0.01</v>
          </cell>
          <cell r="X829">
            <v>4.2</v>
          </cell>
          <cell r="Y829">
            <v>0.30991341991342014</v>
          </cell>
          <cell r="Z829">
            <v>4.2</v>
          </cell>
          <cell r="AA829" t="str">
            <v/>
          </cell>
          <cell r="AB829" t="str">
            <v/>
          </cell>
          <cell r="AC829">
            <v>4.2</v>
          </cell>
          <cell r="AD829" t="str">
            <v>I</v>
          </cell>
          <cell r="AE829" t="e">
            <v>#N/A</v>
          </cell>
          <cell r="AF829" t="e">
            <v>#N/A</v>
          </cell>
          <cell r="AG829">
            <v>1</v>
          </cell>
          <cell r="AH829" t="e">
            <v>#N/A</v>
          </cell>
          <cell r="AI829">
            <v>0</v>
          </cell>
          <cell r="AJ829">
            <v>0</v>
          </cell>
          <cell r="AL829" t="e">
            <v>#N/A</v>
          </cell>
          <cell r="AM829" t="e">
            <v>#N/A</v>
          </cell>
          <cell r="AN829" t="str">
            <v/>
          </cell>
          <cell r="AO829" t="str">
            <v>x</v>
          </cell>
        </row>
        <row r="830">
          <cell r="B830" t="str">
            <v>SHEDRO125BH,BW,G,HB,HG,PG,SP,W</v>
          </cell>
          <cell r="C830" t="str">
            <v>Rondec-(AC)-Walls</v>
          </cell>
          <cell r="D830" t="str">
            <v>ED/RO125--</v>
          </cell>
          <cell r="E830" t="str">
            <v>1/2"</v>
          </cell>
          <cell r="G830" t="str">
            <v>EA</v>
          </cell>
          <cell r="J830" t="str">
            <v>I</v>
          </cell>
          <cell r="K830">
            <v>0.02</v>
          </cell>
          <cell r="L830">
            <v>3.52</v>
          </cell>
          <cell r="M830">
            <v>0.55000000000000004</v>
          </cell>
          <cell r="N830">
            <v>1.5839999999999999</v>
          </cell>
          <cell r="O830">
            <v>1.0200000000000001E-2</v>
          </cell>
          <cell r="P830">
            <v>0</v>
          </cell>
          <cell r="Q830">
            <v>0</v>
          </cell>
          <cell r="R830">
            <v>1.5941999999999998</v>
          </cell>
          <cell r="S830">
            <v>1</v>
          </cell>
          <cell r="T830">
            <v>2.64</v>
          </cell>
          <cell r="U830">
            <v>4.21</v>
          </cell>
          <cell r="V830">
            <v>-0.01</v>
          </cell>
          <cell r="X830">
            <v>4.2</v>
          </cell>
          <cell r="Y830">
            <v>0.30987012987013007</v>
          </cell>
          <cell r="Z830">
            <v>4.2</v>
          </cell>
          <cell r="AA830" t="str">
            <v/>
          </cell>
          <cell r="AB830" t="str">
            <v/>
          </cell>
          <cell r="AC830">
            <v>4.2</v>
          </cell>
          <cell r="AD830" t="str">
            <v>I</v>
          </cell>
          <cell r="AE830" t="e">
            <v>#N/A</v>
          </cell>
          <cell r="AF830" t="e">
            <v>#N/A</v>
          </cell>
          <cell r="AG830">
            <v>1</v>
          </cell>
          <cell r="AH830" t="e">
            <v>#N/A</v>
          </cell>
          <cell r="AI830">
            <v>0</v>
          </cell>
          <cell r="AJ830">
            <v>0</v>
          </cell>
          <cell r="AL830" t="e">
            <v>#N/A</v>
          </cell>
          <cell r="AM830" t="e">
            <v>#N/A</v>
          </cell>
          <cell r="AN830" t="str">
            <v/>
          </cell>
          <cell r="AO830" t="str">
            <v>x</v>
          </cell>
        </row>
        <row r="831">
          <cell r="B831" t="str">
            <v>SHIDRO60BH,BW,G,HB,HG,PG,SP,W</v>
          </cell>
          <cell r="C831" t="str">
            <v>Rondec-(AC)-Walls</v>
          </cell>
          <cell r="D831" t="str">
            <v>ID/RO60--</v>
          </cell>
          <cell r="E831" t="str">
            <v>1/4"</v>
          </cell>
          <cell r="G831" t="str">
            <v>EA</v>
          </cell>
          <cell r="J831" t="str">
            <v>I</v>
          </cell>
          <cell r="K831">
            <v>0.01</v>
          </cell>
          <cell r="L831">
            <v>3.52</v>
          </cell>
          <cell r="M831">
            <v>0.55000000000000004</v>
          </cell>
          <cell r="N831">
            <v>1.5839999999999999</v>
          </cell>
          <cell r="O831">
            <v>1.01E-2</v>
          </cell>
          <cell r="P831">
            <v>0</v>
          </cell>
          <cell r="Q831">
            <v>0</v>
          </cell>
          <cell r="R831">
            <v>1.5940999999999999</v>
          </cell>
          <cell r="S831">
            <v>1</v>
          </cell>
          <cell r="T831">
            <v>2.64</v>
          </cell>
          <cell r="U831">
            <v>4.21</v>
          </cell>
          <cell r="V831">
            <v>-0.01</v>
          </cell>
          <cell r="X831">
            <v>4.2</v>
          </cell>
          <cell r="Y831">
            <v>0.30991341991342014</v>
          </cell>
          <cell r="Z831">
            <v>4.2</v>
          </cell>
          <cell r="AA831" t="str">
            <v/>
          </cell>
          <cell r="AB831" t="str">
            <v/>
          </cell>
          <cell r="AC831">
            <v>4.2</v>
          </cell>
          <cell r="AD831" t="str">
            <v>I</v>
          </cell>
          <cell r="AE831" t="e">
            <v>#N/A</v>
          </cell>
          <cell r="AF831" t="e">
            <v>#N/A</v>
          </cell>
          <cell r="AG831">
            <v>1</v>
          </cell>
          <cell r="AH831" t="e">
            <v>#N/A</v>
          </cell>
          <cell r="AI831">
            <v>0</v>
          </cell>
          <cell r="AJ831">
            <v>0</v>
          </cell>
          <cell r="AL831" t="e">
            <v>#N/A</v>
          </cell>
          <cell r="AM831" t="e">
            <v>#N/A</v>
          </cell>
          <cell r="AN831" t="str">
            <v/>
          </cell>
          <cell r="AO831" t="str">
            <v>x</v>
          </cell>
        </row>
        <row r="832">
          <cell r="B832" t="str">
            <v>SHIDRO80BH,BW,G,HB,HG,PG,SP,W</v>
          </cell>
          <cell r="C832" t="str">
            <v>Rondec-(AC)-Walls</v>
          </cell>
          <cell r="D832" t="str">
            <v>ID/RO80--</v>
          </cell>
          <cell r="E832" t="str">
            <v>5/16"</v>
          </cell>
          <cell r="G832" t="str">
            <v>EA</v>
          </cell>
          <cell r="J832" t="str">
            <v>I</v>
          </cell>
          <cell r="K832">
            <v>0.01</v>
          </cell>
          <cell r="L832">
            <v>3.52</v>
          </cell>
          <cell r="M832">
            <v>0.55000000000000004</v>
          </cell>
          <cell r="N832">
            <v>1.5839999999999999</v>
          </cell>
          <cell r="O832">
            <v>1.01E-2</v>
          </cell>
          <cell r="P832">
            <v>0</v>
          </cell>
          <cell r="Q832">
            <v>0</v>
          </cell>
          <cell r="R832">
            <v>1.5940999999999999</v>
          </cell>
          <cell r="S832">
            <v>1</v>
          </cell>
          <cell r="T832">
            <v>2.64</v>
          </cell>
          <cell r="U832">
            <v>4.21</v>
          </cell>
          <cell r="V832">
            <v>-0.01</v>
          </cell>
          <cell r="X832">
            <v>4.2</v>
          </cell>
          <cell r="Y832">
            <v>0.30991341991342014</v>
          </cell>
          <cell r="Z832">
            <v>4.2</v>
          </cell>
          <cell r="AA832" t="str">
            <v/>
          </cell>
          <cell r="AB832" t="str">
            <v/>
          </cell>
          <cell r="AC832">
            <v>4.2</v>
          </cell>
          <cell r="AD832" t="str">
            <v>I</v>
          </cell>
          <cell r="AE832" t="e">
            <v>#N/A</v>
          </cell>
          <cell r="AF832" t="e">
            <v>#N/A</v>
          </cell>
          <cell r="AG832">
            <v>1</v>
          </cell>
          <cell r="AH832" t="e">
            <v>#N/A</v>
          </cell>
          <cell r="AI832">
            <v>0</v>
          </cell>
          <cell r="AJ832">
            <v>0</v>
          </cell>
          <cell r="AL832" t="e">
            <v>#N/A</v>
          </cell>
          <cell r="AM832" t="e">
            <v>#N/A</v>
          </cell>
          <cell r="AN832" t="str">
            <v/>
          </cell>
          <cell r="AO832" t="str">
            <v>x</v>
          </cell>
        </row>
        <row r="833">
          <cell r="B833" t="str">
            <v>SHIDRO100BH,BW,G,HB,HG,PG,SP,W</v>
          </cell>
          <cell r="C833" t="str">
            <v>Rondec-(AC)-Walls</v>
          </cell>
          <cell r="D833" t="str">
            <v>ID/RO100--</v>
          </cell>
          <cell r="E833" t="str">
            <v>3/8"</v>
          </cell>
          <cell r="G833" t="str">
            <v>EA</v>
          </cell>
          <cell r="J833" t="str">
            <v>I</v>
          </cell>
          <cell r="K833">
            <v>0.01</v>
          </cell>
          <cell r="L833">
            <v>3.52</v>
          </cell>
          <cell r="M833">
            <v>0.55000000000000004</v>
          </cell>
          <cell r="N833">
            <v>1.5839999999999999</v>
          </cell>
          <cell r="O833">
            <v>1.01E-2</v>
          </cell>
          <cell r="P833">
            <v>0</v>
          </cell>
          <cell r="Q833">
            <v>0</v>
          </cell>
          <cell r="R833">
            <v>1.5940999999999999</v>
          </cell>
          <cell r="S833">
            <v>1</v>
          </cell>
          <cell r="T833">
            <v>2.64</v>
          </cell>
          <cell r="U833">
            <v>4.21</v>
          </cell>
          <cell r="V833">
            <v>-0.01</v>
          </cell>
          <cell r="X833">
            <v>4.2</v>
          </cell>
          <cell r="Y833">
            <v>0.30991341991342014</v>
          </cell>
          <cell r="Z833">
            <v>4.2</v>
          </cell>
          <cell r="AA833" t="str">
            <v/>
          </cell>
          <cell r="AB833" t="str">
            <v/>
          </cell>
          <cell r="AC833">
            <v>4.2</v>
          </cell>
          <cell r="AD833" t="str">
            <v>I</v>
          </cell>
          <cell r="AE833" t="e">
            <v>#N/A</v>
          </cell>
          <cell r="AF833" t="e">
            <v>#N/A</v>
          </cell>
          <cell r="AG833">
            <v>1</v>
          </cell>
          <cell r="AH833" t="e">
            <v>#N/A</v>
          </cell>
          <cell r="AI833">
            <v>0</v>
          </cell>
          <cell r="AJ833">
            <v>0</v>
          </cell>
          <cell r="AL833" t="e">
            <v>#N/A</v>
          </cell>
          <cell r="AM833" t="e">
            <v>#N/A</v>
          </cell>
          <cell r="AN833" t="str">
            <v/>
          </cell>
          <cell r="AO833" t="str">
            <v>x</v>
          </cell>
        </row>
        <row r="834">
          <cell r="B834" t="str">
            <v>SHIDRO125BH,BW,G,HB,HG,PG,SP,W</v>
          </cell>
          <cell r="C834" t="str">
            <v>Rondec-(AC)-Walls</v>
          </cell>
          <cell r="D834" t="str">
            <v>ID/RO125--</v>
          </cell>
          <cell r="E834" t="str">
            <v>1/2"</v>
          </cell>
          <cell r="G834" t="str">
            <v>EA</v>
          </cell>
          <cell r="J834" t="str">
            <v>I</v>
          </cell>
          <cell r="K834">
            <v>0.02</v>
          </cell>
          <cell r="L834">
            <v>3.52</v>
          </cell>
          <cell r="M834">
            <v>0.55000000000000004</v>
          </cell>
          <cell r="N834">
            <v>1.5839999999999999</v>
          </cell>
          <cell r="O834">
            <v>1.0200000000000001E-2</v>
          </cell>
          <cell r="P834">
            <v>0</v>
          </cell>
          <cell r="Q834">
            <v>0</v>
          </cell>
          <cell r="R834">
            <v>1.5941999999999998</v>
          </cell>
          <cell r="S834">
            <v>1</v>
          </cell>
          <cell r="T834">
            <v>2.64</v>
          </cell>
          <cell r="U834">
            <v>4.21</v>
          </cell>
          <cell r="V834">
            <v>-0.01</v>
          </cell>
          <cell r="X834">
            <v>4.2</v>
          </cell>
          <cell r="Y834">
            <v>0.30987012987013007</v>
          </cell>
          <cell r="Z834">
            <v>4.2</v>
          </cell>
          <cell r="AA834" t="str">
            <v/>
          </cell>
          <cell r="AB834" t="str">
            <v/>
          </cell>
          <cell r="AC834">
            <v>4.2</v>
          </cell>
          <cell r="AD834" t="str">
            <v>I</v>
          </cell>
          <cell r="AE834" t="e">
            <v>#N/A</v>
          </cell>
          <cell r="AF834" t="e">
            <v>#N/A</v>
          </cell>
          <cell r="AG834">
            <v>1</v>
          </cell>
          <cell r="AH834" t="e">
            <v>#N/A</v>
          </cell>
          <cell r="AI834">
            <v>0</v>
          </cell>
          <cell r="AJ834">
            <v>0</v>
          </cell>
          <cell r="AL834" t="e">
            <v>#N/A</v>
          </cell>
          <cell r="AM834" t="e">
            <v>#N/A</v>
          </cell>
          <cell r="AN834" t="str">
            <v/>
          </cell>
          <cell r="AO834" t="str">
            <v>x</v>
          </cell>
        </row>
        <row r="835">
          <cell r="B835" t="str">
            <v>SHPRO60BH,BW,G,GS,HB,HG,PG,SP,W</v>
          </cell>
          <cell r="C835" t="str">
            <v>Rondec-PVC -Walls</v>
          </cell>
          <cell r="D835" t="str">
            <v>PRO60--</v>
          </cell>
          <cell r="E835" t="str">
            <v>1/4" x 8'</v>
          </cell>
          <cell r="G835" t="str">
            <v>EA</v>
          </cell>
          <cell r="J835" t="str">
            <v>I</v>
          </cell>
          <cell r="K835">
            <v>0.28999999999999998</v>
          </cell>
          <cell r="L835">
            <v>5.69</v>
          </cell>
          <cell r="M835">
            <v>0.55000000000000004</v>
          </cell>
          <cell r="N835">
            <v>2.5604999999999998</v>
          </cell>
          <cell r="O835">
            <v>1.29E-2</v>
          </cell>
          <cell r="P835">
            <v>0</v>
          </cell>
          <cell r="Q835">
            <v>0</v>
          </cell>
          <cell r="R835">
            <v>2.5733999999999999</v>
          </cell>
          <cell r="S835">
            <v>1</v>
          </cell>
          <cell r="T835">
            <v>2.64</v>
          </cell>
          <cell r="U835">
            <v>6.79</v>
          </cell>
          <cell r="V835">
            <v>1.0000000000005116E-2</v>
          </cell>
          <cell r="X835">
            <v>6.8</v>
          </cell>
          <cell r="Y835">
            <v>0.31192513368983965</v>
          </cell>
          <cell r="Z835">
            <v>6.75</v>
          </cell>
          <cell r="AA835">
            <v>7.0000000000000001E-3</v>
          </cell>
          <cell r="AB835" t="str">
            <v>YES</v>
          </cell>
          <cell r="AC835">
            <v>6.8</v>
          </cell>
          <cell r="AD835" t="str">
            <v>I</v>
          </cell>
          <cell r="AE835" t="e">
            <v>#N/A</v>
          </cell>
          <cell r="AF835" t="e">
            <v>#N/A</v>
          </cell>
          <cell r="AG835">
            <v>1</v>
          </cell>
          <cell r="AH835" t="e">
            <v>#N/A</v>
          </cell>
          <cell r="AI835">
            <v>0</v>
          </cell>
          <cell r="AJ835">
            <v>0</v>
          </cell>
          <cell r="AL835" t="e">
            <v>#N/A</v>
          </cell>
          <cell r="AM835" t="e">
            <v>#N/A</v>
          </cell>
          <cell r="AN835" t="str">
            <v/>
          </cell>
          <cell r="AO835" t="str">
            <v>x</v>
          </cell>
        </row>
        <row r="836">
          <cell r="B836" t="str">
            <v>SHPRO80BH,BW,G,GS,HB,HG,PG,SP,W</v>
          </cell>
          <cell r="C836" t="str">
            <v>Rondec-PVC -Walls</v>
          </cell>
          <cell r="D836" t="str">
            <v>PRO80--</v>
          </cell>
          <cell r="E836" t="str">
            <v>5/16" x 8'</v>
          </cell>
          <cell r="G836" t="str">
            <v>EA</v>
          </cell>
          <cell r="J836" t="str">
            <v>I</v>
          </cell>
          <cell r="K836">
            <v>0.38</v>
          </cell>
          <cell r="L836">
            <v>5.99</v>
          </cell>
          <cell r="M836">
            <v>0.55000000000000004</v>
          </cell>
          <cell r="N836">
            <v>2.6955</v>
          </cell>
          <cell r="O836">
            <v>1.38E-2</v>
          </cell>
          <cell r="P836">
            <v>0</v>
          </cell>
          <cell r="Q836">
            <v>0</v>
          </cell>
          <cell r="R836">
            <v>2.7092999999999998</v>
          </cell>
          <cell r="S836">
            <v>1</v>
          </cell>
          <cell r="T836">
            <v>2.64</v>
          </cell>
          <cell r="U836">
            <v>7.15</v>
          </cell>
          <cell r="V836">
            <v>0</v>
          </cell>
          <cell r="X836">
            <v>7.15</v>
          </cell>
          <cell r="Y836">
            <v>0.31104895104895119</v>
          </cell>
          <cell r="Z836">
            <v>7.15</v>
          </cell>
          <cell r="AA836" t="str">
            <v/>
          </cell>
          <cell r="AB836" t="str">
            <v/>
          </cell>
          <cell r="AC836">
            <v>7.15</v>
          </cell>
          <cell r="AD836" t="str">
            <v>I</v>
          </cell>
          <cell r="AE836" t="e">
            <v>#N/A</v>
          </cell>
          <cell r="AF836" t="e">
            <v>#N/A</v>
          </cell>
          <cell r="AG836">
            <v>1</v>
          </cell>
          <cell r="AH836" t="e">
            <v>#N/A</v>
          </cell>
          <cell r="AI836">
            <v>0</v>
          </cell>
          <cell r="AJ836">
            <v>0</v>
          </cell>
          <cell r="AL836" t="e">
            <v>#N/A</v>
          </cell>
          <cell r="AM836" t="e">
            <v>#N/A</v>
          </cell>
          <cell r="AN836" t="str">
            <v/>
          </cell>
          <cell r="AO836" t="str">
            <v>x</v>
          </cell>
        </row>
        <row r="837">
          <cell r="B837" t="str">
            <v>SHPRO100BH,BW,G,GS,HB,HG,PG,SP,W</v>
          </cell>
          <cell r="C837" t="str">
            <v>Rondec-PVC -Walls</v>
          </cell>
          <cell r="D837" t="str">
            <v>PRO100--</v>
          </cell>
          <cell r="E837" t="str">
            <v>3/8" x 8'</v>
          </cell>
          <cell r="G837" t="str">
            <v>EA</v>
          </cell>
          <cell r="J837" t="str">
            <v>I</v>
          </cell>
          <cell r="K837">
            <v>0.48</v>
          </cell>
          <cell r="L837">
            <v>6.39</v>
          </cell>
          <cell r="M837">
            <v>0.55000000000000004</v>
          </cell>
          <cell r="N837">
            <v>2.8754999999999997</v>
          </cell>
          <cell r="O837">
            <v>1.4800000000000001E-2</v>
          </cell>
          <cell r="P837">
            <v>0</v>
          </cell>
          <cell r="Q837">
            <v>0</v>
          </cell>
          <cell r="R837">
            <v>2.8902999999999999</v>
          </cell>
          <cell r="S837">
            <v>1</v>
          </cell>
          <cell r="T837">
            <v>2.64</v>
          </cell>
          <cell r="U837">
            <v>7.63</v>
          </cell>
          <cell r="V837">
            <v>0.02</v>
          </cell>
          <cell r="X837">
            <v>7.65</v>
          </cell>
          <cell r="Y837">
            <v>0.31306001188354138</v>
          </cell>
          <cell r="Z837">
            <v>7.6</v>
          </cell>
          <cell r="AA837">
            <v>7.0000000000000001E-3</v>
          </cell>
          <cell r="AB837" t="str">
            <v>YES</v>
          </cell>
          <cell r="AC837">
            <v>7.65</v>
          </cell>
          <cell r="AD837" t="str">
            <v>I</v>
          </cell>
          <cell r="AE837" t="e">
            <v>#N/A</v>
          </cell>
          <cell r="AF837" t="e">
            <v>#N/A</v>
          </cell>
          <cell r="AG837">
            <v>1</v>
          </cell>
          <cell r="AH837" t="e">
            <v>#N/A</v>
          </cell>
          <cell r="AI837">
            <v>0</v>
          </cell>
          <cell r="AJ837">
            <v>0</v>
          </cell>
          <cell r="AL837" t="e">
            <v>#N/A</v>
          </cell>
          <cell r="AM837" t="e">
            <v>#N/A</v>
          </cell>
          <cell r="AN837" t="str">
            <v/>
          </cell>
          <cell r="AO837" t="str">
            <v>x</v>
          </cell>
        </row>
        <row r="838">
          <cell r="B838" t="str">
            <v>SHEPRO60BH,BW,G,GS,HB,HG,PG,SP,W</v>
          </cell>
          <cell r="C838" t="str">
            <v>Rondec-PVC -Walls</v>
          </cell>
          <cell r="D838" t="str">
            <v>E/PRO60--</v>
          </cell>
          <cell r="E838" t="str">
            <v>1/4"</v>
          </cell>
          <cell r="G838" t="str">
            <v>EA</v>
          </cell>
          <cell r="J838" t="str">
            <v>I</v>
          </cell>
          <cell r="K838">
            <v>0.01</v>
          </cell>
          <cell r="L838">
            <v>2.2599999999999998</v>
          </cell>
          <cell r="M838">
            <v>0.55000000000000004</v>
          </cell>
          <cell r="N838">
            <v>1.0169999999999999</v>
          </cell>
          <cell r="O838">
            <v>1.01E-2</v>
          </cell>
          <cell r="P838">
            <v>0</v>
          </cell>
          <cell r="Q838">
            <v>0</v>
          </cell>
          <cell r="R838">
            <v>1.0270999999999999</v>
          </cell>
          <cell r="S838">
            <v>1</v>
          </cell>
          <cell r="T838">
            <v>2.64</v>
          </cell>
          <cell r="U838">
            <v>2.71</v>
          </cell>
          <cell r="V838">
            <v>-0.01</v>
          </cell>
          <cell r="X838">
            <v>2.7</v>
          </cell>
          <cell r="Y838">
            <v>0.30835016835016854</v>
          </cell>
          <cell r="Z838">
            <v>2.7</v>
          </cell>
          <cell r="AA838" t="str">
            <v/>
          </cell>
          <cell r="AB838" t="str">
            <v/>
          </cell>
          <cell r="AC838">
            <v>2.7</v>
          </cell>
          <cell r="AD838" t="str">
            <v>I</v>
          </cell>
          <cell r="AE838" t="e">
            <v>#N/A</v>
          </cell>
          <cell r="AF838" t="e">
            <v>#N/A</v>
          </cell>
          <cell r="AG838">
            <v>1</v>
          </cell>
          <cell r="AH838" t="e">
            <v>#N/A</v>
          </cell>
          <cell r="AI838">
            <v>0</v>
          </cell>
          <cell r="AJ838">
            <v>0</v>
          </cell>
          <cell r="AL838" t="e">
            <v>#N/A</v>
          </cell>
          <cell r="AM838" t="e">
            <v>#N/A</v>
          </cell>
          <cell r="AN838" t="str">
            <v/>
          </cell>
          <cell r="AO838" t="str">
            <v>x</v>
          </cell>
        </row>
        <row r="839">
          <cell r="B839" t="str">
            <v>SHEPRO80BH,BW,G,GS,HB,HG,PG,SP,W</v>
          </cell>
          <cell r="C839" t="str">
            <v>Rondec-PVC -Walls</v>
          </cell>
          <cell r="D839" t="str">
            <v>E/PRO80--</v>
          </cell>
          <cell r="E839" t="str">
            <v>5/16"</v>
          </cell>
          <cell r="G839" t="str">
            <v>EA</v>
          </cell>
          <cell r="J839" t="str">
            <v>I</v>
          </cell>
          <cell r="K839">
            <v>0.01</v>
          </cell>
          <cell r="L839">
            <v>2.2599999999999998</v>
          </cell>
          <cell r="M839">
            <v>0.55000000000000004</v>
          </cell>
          <cell r="N839">
            <v>1.0169999999999999</v>
          </cell>
          <cell r="O839">
            <v>1.01E-2</v>
          </cell>
          <cell r="P839">
            <v>0</v>
          </cell>
          <cell r="Q839">
            <v>0</v>
          </cell>
          <cell r="R839">
            <v>1.0270999999999999</v>
          </cell>
          <cell r="S839">
            <v>1</v>
          </cell>
          <cell r="T839">
            <v>2.64</v>
          </cell>
          <cell r="U839">
            <v>2.71</v>
          </cell>
          <cell r="V839">
            <v>-0.01</v>
          </cell>
          <cell r="X839">
            <v>2.7</v>
          </cell>
          <cell r="Y839">
            <v>0.30835016835016854</v>
          </cell>
          <cell r="Z839">
            <v>2.7</v>
          </cell>
          <cell r="AA839" t="str">
            <v/>
          </cell>
          <cell r="AB839" t="str">
            <v/>
          </cell>
          <cell r="AC839">
            <v>2.7</v>
          </cell>
          <cell r="AD839" t="str">
            <v>I</v>
          </cell>
          <cell r="AE839" t="e">
            <v>#N/A</v>
          </cell>
          <cell r="AF839" t="e">
            <v>#N/A</v>
          </cell>
          <cell r="AG839">
            <v>1</v>
          </cell>
          <cell r="AH839" t="e">
            <v>#N/A</v>
          </cell>
          <cell r="AI839">
            <v>0</v>
          </cell>
          <cell r="AJ839">
            <v>0</v>
          </cell>
          <cell r="AL839" t="e">
            <v>#N/A</v>
          </cell>
          <cell r="AM839" t="e">
            <v>#N/A</v>
          </cell>
          <cell r="AN839" t="str">
            <v/>
          </cell>
          <cell r="AO839" t="str">
            <v>x</v>
          </cell>
        </row>
        <row r="840">
          <cell r="B840" t="str">
            <v>SHEPRO100BH,BW,G,GS,HB,HG,PG,SP,W</v>
          </cell>
          <cell r="C840" t="str">
            <v>Rondec-PVC -Walls</v>
          </cell>
          <cell r="D840" t="str">
            <v>E/PRO100--</v>
          </cell>
          <cell r="E840" t="str">
            <v>3/8"</v>
          </cell>
          <cell r="G840" t="str">
            <v>EA</v>
          </cell>
          <cell r="J840" t="str">
            <v>I</v>
          </cell>
          <cell r="K840">
            <v>0.01</v>
          </cell>
          <cell r="L840">
            <v>2.2599999999999998</v>
          </cell>
          <cell r="M840">
            <v>0.55000000000000004</v>
          </cell>
          <cell r="N840">
            <v>1.0169999999999999</v>
          </cell>
          <cell r="O840">
            <v>1.01E-2</v>
          </cell>
          <cell r="P840">
            <v>0</v>
          </cell>
          <cell r="Q840">
            <v>0</v>
          </cell>
          <cell r="R840">
            <v>1.0270999999999999</v>
          </cell>
          <cell r="S840">
            <v>1</v>
          </cell>
          <cell r="T840">
            <v>2.64</v>
          </cell>
          <cell r="U840">
            <v>2.71</v>
          </cell>
          <cell r="V840">
            <v>-0.01</v>
          </cell>
          <cell r="X840">
            <v>2.7</v>
          </cell>
          <cell r="Y840">
            <v>0.30835016835016854</v>
          </cell>
          <cell r="Z840">
            <v>2.7</v>
          </cell>
          <cell r="AA840" t="str">
            <v/>
          </cell>
          <cell r="AB840" t="str">
            <v/>
          </cell>
          <cell r="AC840">
            <v>2.7</v>
          </cell>
          <cell r="AD840" t="str">
            <v>I</v>
          </cell>
          <cell r="AE840" t="e">
            <v>#N/A</v>
          </cell>
          <cell r="AF840" t="e">
            <v>#N/A</v>
          </cell>
          <cell r="AG840">
            <v>1</v>
          </cell>
          <cell r="AH840" t="e">
            <v>#N/A</v>
          </cell>
          <cell r="AI840">
            <v>0</v>
          </cell>
          <cell r="AJ840">
            <v>0</v>
          </cell>
          <cell r="AL840" t="e">
            <v>#N/A</v>
          </cell>
          <cell r="AM840" t="e">
            <v>#N/A</v>
          </cell>
          <cell r="AN840" t="str">
            <v/>
          </cell>
          <cell r="AO840" t="str">
            <v>x</v>
          </cell>
        </row>
        <row r="841">
          <cell r="B841" t="str">
            <v>SHIPRO60BH,BW,G,GS,HB,HG,PG,SP,W</v>
          </cell>
          <cell r="C841" t="str">
            <v>Rondec-PVC -Walls</v>
          </cell>
          <cell r="D841" t="str">
            <v>I/PRO60--</v>
          </cell>
          <cell r="E841" t="str">
            <v>1/4"</v>
          </cell>
          <cell r="G841" t="str">
            <v>EA</v>
          </cell>
          <cell r="J841" t="str">
            <v>I</v>
          </cell>
          <cell r="K841">
            <v>0.01</v>
          </cell>
          <cell r="L841">
            <v>2.2599999999999998</v>
          </cell>
          <cell r="M841">
            <v>0.55000000000000004</v>
          </cell>
          <cell r="N841">
            <v>1.0169999999999999</v>
          </cell>
          <cell r="O841">
            <v>1.01E-2</v>
          </cell>
          <cell r="P841">
            <v>0</v>
          </cell>
          <cell r="Q841">
            <v>0</v>
          </cell>
          <cell r="R841">
            <v>1.0270999999999999</v>
          </cell>
          <cell r="S841">
            <v>1</v>
          </cell>
          <cell r="T841">
            <v>2.64</v>
          </cell>
          <cell r="U841">
            <v>2.71</v>
          </cell>
          <cell r="V841">
            <v>-0.01</v>
          </cell>
          <cell r="X841">
            <v>2.7</v>
          </cell>
          <cell r="Y841">
            <v>0.30835016835016854</v>
          </cell>
          <cell r="Z841">
            <v>2.7</v>
          </cell>
          <cell r="AA841" t="str">
            <v/>
          </cell>
          <cell r="AB841" t="str">
            <v/>
          </cell>
          <cell r="AC841">
            <v>2.7</v>
          </cell>
          <cell r="AD841" t="str">
            <v>I</v>
          </cell>
          <cell r="AE841" t="e">
            <v>#N/A</v>
          </cell>
          <cell r="AF841" t="e">
            <v>#N/A</v>
          </cell>
          <cell r="AG841">
            <v>1</v>
          </cell>
          <cell r="AH841" t="e">
            <v>#N/A</v>
          </cell>
          <cell r="AI841">
            <v>0</v>
          </cell>
          <cell r="AJ841">
            <v>0</v>
          </cell>
          <cell r="AL841" t="e">
            <v>#N/A</v>
          </cell>
          <cell r="AM841" t="e">
            <v>#N/A</v>
          </cell>
          <cell r="AN841" t="str">
            <v/>
          </cell>
          <cell r="AO841" t="str">
            <v>x</v>
          </cell>
        </row>
        <row r="842">
          <cell r="B842" t="str">
            <v>SHIPRO80BH,BW,G,GS,HB,HG,PG,SP,W</v>
          </cell>
          <cell r="C842" t="str">
            <v>Rondec-PVC -Walls</v>
          </cell>
          <cell r="D842" t="str">
            <v>I/PRO80--</v>
          </cell>
          <cell r="E842" t="str">
            <v>5/16"</v>
          </cell>
          <cell r="G842" t="str">
            <v>EA</v>
          </cell>
          <cell r="J842" t="str">
            <v>I</v>
          </cell>
          <cell r="K842">
            <v>0.01</v>
          </cell>
          <cell r="L842">
            <v>2.2599999999999998</v>
          </cell>
          <cell r="M842">
            <v>0.55000000000000004</v>
          </cell>
          <cell r="N842">
            <v>1.0169999999999999</v>
          </cell>
          <cell r="O842">
            <v>1.01E-2</v>
          </cell>
          <cell r="P842">
            <v>0</v>
          </cell>
          <cell r="Q842">
            <v>0</v>
          </cell>
          <cell r="R842">
            <v>1.0270999999999999</v>
          </cell>
          <cell r="S842">
            <v>1</v>
          </cell>
          <cell r="T842">
            <v>2.64</v>
          </cell>
          <cell r="U842">
            <v>2.71</v>
          </cell>
          <cell r="V842">
            <v>-0.01</v>
          </cell>
          <cell r="X842">
            <v>2.7</v>
          </cell>
          <cell r="Y842">
            <v>0.30835016835016854</v>
          </cell>
          <cell r="Z842">
            <v>2.7</v>
          </cell>
          <cell r="AA842" t="str">
            <v/>
          </cell>
          <cell r="AB842" t="str">
            <v/>
          </cell>
          <cell r="AC842">
            <v>2.7</v>
          </cell>
          <cell r="AD842" t="str">
            <v>I</v>
          </cell>
          <cell r="AE842" t="e">
            <v>#N/A</v>
          </cell>
          <cell r="AF842" t="e">
            <v>#N/A</v>
          </cell>
          <cell r="AG842">
            <v>1</v>
          </cell>
          <cell r="AH842" t="e">
            <v>#N/A</v>
          </cell>
          <cell r="AI842">
            <v>0</v>
          </cell>
          <cell r="AJ842">
            <v>0</v>
          </cell>
          <cell r="AL842" t="e">
            <v>#N/A</v>
          </cell>
          <cell r="AM842" t="e">
            <v>#N/A</v>
          </cell>
          <cell r="AN842" t="str">
            <v/>
          </cell>
          <cell r="AO842" t="str">
            <v>x</v>
          </cell>
        </row>
        <row r="843">
          <cell r="B843" t="str">
            <v>SHIPRO100BH,BW,G,GS,HB,HG,PG,SP,W</v>
          </cell>
          <cell r="C843" t="str">
            <v>Rondec-PVC -Walls</v>
          </cell>
          <cell r="D843" t="str">
            <v>I/PRO100--</v>
          </cell>
          <cell r="E843" t="str">
            <v>3/8"</v>
          </cell>
          <cell r="G843" t="str">
            <v>EA</v>
          </cell>
          <cell r="J843" t="str">
            <v>I</v>
          </cell>
          <cell r="K843">
            <v>0.01</v>
          </cell>
          <cell r="L843">
            <v>2.2599999999999998</v>
          </cell>
          <cell r="M843">
            <v>0.55000000000000004</v>
          </cell>
          <cell r="N843">
            <v>1.0169999999999999</v>
          </cell>
          <cell r="O843">
            <v>1.01E-2</v>
          </cell>
          <cell r="P843">
            <v>0</v>
          </cell>
          <cell r="Q843">
            <v>0</v>
          </cell>
          <cell r="R843">
            <v>1.0270999999999999</v>
          </cell>
          <cell r="S843">
            <v>1</v>
          </cell>
          <cell r="T843">
            <v>2.64</v>
          </cell>
          <cell r="U843">
            <v>2.71</v>
          </cell>
          <cell r="V843">
            <v>-0.01</v>
          </cell>
          <cell r="X843">
            <v>2.7</v>
          </cell>
          <cell r="Y843">
            <v>0.30835016835016854</v>
          </cell>
          <cell r="Z843">
            <v>2.7</v>
          </cell>
          <cell r="AA843" t="str">
            <v/>
          </cell>
          <cell r="AB843" t="str">
            <v/>
          </cell>
          <cell r="AC843">
            <v>2.7</v>
          </cell>
          <cell r="AD843" t="str">
            <v>I</v>
          </cell>
          <cell r="AE843" t="e">
            <v>#N/A</v>
          </cell>
          <cell r="AF843" t="e">
            <v>#N/A</v>
          </cell>
          <cell r="AG843">
            <v>1</v>
          </cell>
          <cell r="AH843" t="e">
            <v>#N/A</v>
          </cell>
          <cell r="AI843">
            <v>0</v>
          </cell>
          <cell r="AJ843">
            <v>0</v>
          </cell>
          <cell r="AL843" t="e">
            <v>#N/A</v>
          </cell>
          <cell r="AM843" t="e">
            <v>#N/A</v>
          </cell>
          <cell r="AN843" t="str">
            <v/>
          </cell>
          <cell r="AO843" t="str">
            <v>x</v>
          </cell>
        </row>
        <row r="844">
          <cell r="B844" t="str">
            <v>SHRC80AMGB39,ACGB39</v>
          </cell>
          <cell r="C844" t="str">
            <v>Rondec-CT</v>
          </cell>
          <cell r="D844" t="str">
            <v>RC80----39</v>
          </cell>
          <cell r="E844" t="str">
            <v>5/16" x 8'</v>
          </cell>
          <cell r="G844" t="str">
            <v>EA</v>
          </cell>
          <cell r="J844" t="str">
            <v>I</v>
          </cell>
          <cell r="K844">
            <v>2.17</v>
          </cell>
          <cell r="L844">
            <v>45.09</v>
          </cell>
          <cell r="M844">
            <v>0.55000000000000004</v>
          </cell>
          <cell r="N844">
            <v>20.290499999999998</v>
          </cell>
          <cell r="O844">
            <v>3.1699999999999999E-2</v>
          </cell>
          <cell r="P844">
            <v>0</v>
          </cell>
          <cell r="Q844">
            <v>0</v>
          </cell>
          <cell r="R844">
            <v>20.322199999999999</v>
          </cell>
          <cell r="S844">
            <v>1</v>
          </cell>
          <cell r="T844">
            <v>2.64</v>
          </cell>
          <cell r="U844">
            <v>53.65</v>
          </cell>
          <cell r="V844">
            <v>0</v>
          </cell>
          <cell r="X844">
            <v>53.65</v>
          </cell>
          <cell r="Y844">
            <v>0.31128696094213343</v>
          </cell>
          <cell r="Z844">
            <v>53.6</v>
          </cell>
          <cell r="AA844">
            <v>1E-3</v>
          </cell>
          <cell r="AB844" t="str">
            <v>YES</v>
          </cell>
          <cell r="AC844">
            <v>53.65</v>
          </cell>
          <cell r="AD844" t="str">
            <v>I</v>
          </cell>
          <cell r="AE844" t="e">
            <v>#N/A</v>
          </cell>
          <cell r="AF844" t="e">
            <v>#N/A</v>
          </cell>
          <cell r="AG844">
            <v>1</v>
          </cell>
          <cell r="AH844" t="e">
            <v>#N/A</v>
          </cell>
          <cell r="AI844">
            <v>0</v>
          </cell>
          <cell r="AJ844">
            <v>0</v>
          </cell>
          <cell r="AL844" t="e">
            <v>#N/A</v>
          </cell>
          <cell r="AM844" t="e">
            <v>#N/A</v>
          </cell>
          <cell r="AN844" t="str">
            <v/>
          </cell>
          <cell r="AO844" t="str">
            <v>x</v>
          </cell>
        </row>
        <row r="845">
          <cell r="B845" t="str">
            <v>SHRC100AMGB39,ACGB39</v>
          </cell>
          <cell r="C845" t="str">
            <v>Rondec-CT</v>
          </cell>
          <cell r="D845" t="str">
            <v>RC100----39</v>
          </cell>
          <cell r="E845" t="str">
            <v>3/8" x 8'</v>
          </cell>
          <cell r="G845" t="str">
            <v>EA</v>
          </cell>
          <cell r="J845" t="str">
            <v>I</v>
          </cell>
          <cell r="K845">
            <v>2.54</v>
          </cell>
          <cell r="L845">
            <v>45.34</v>
          </cell>
          <cell r="M845">
            <v>0.55000000000000004</v>
          </cell>
          <cell r="N845">
            <v>20.402999999999999</v>
          </cell>
          <cell r="O845">
            <v>3.5400000000000001E-2</v>
          </cell>
          <cell r="P845">
            <v>0</v>
          </cell>
          <cell r="Q845">
            <v>0</v>
          </cell>
          <cell r="R845">
            <v>20.438399999999998</v>
          </cell>
          <cell r="S845">
            <v>1</v>
          </cell>
          <cell r="T845">
            <v>2.64</v>
          </cell>
          <cell r="U845">
            <v>53.96</v>
          </cell>
          <cell r="V845">
            <v>-0.01</v>
          </cell>
          <cell r="X845">
            <v>53.95</v>
          </cell>
          <cell r="Y845">
            <v>0.31120060662229349</v>
          </cell>
          <cell r="Z845">
            <v>53.85</v>
          </cell>
          <cell r="AA845">
            <v>2E-3</v>
          </cell>
          <cell r="AB845" t="str">
            <v>YES</v>
          </cell>
          <cell r="AC845">
            <v>53.95</v>
          </cell>
          <cell r="AD845" t="str">
            <v>I</v>
          </cell>
          <cell r="AE845" t="e">
            <v>#N/A</v>
          </cell>
          <cell r="AF845" t="e">
            <v>#N/A</v>
          </cell>
          <cell r="AG845">
            <v>1</v>
          </cell>
          <cell r="AH845" t="e">
            <v>#N/A</v>
          </cell>
          <cell r="AI845">
            <v>0</v>
          </cell>
          <cell r="AJ845">
            <v>0</v>
          </cell>
          <cell r="AL845" t="e">
            <v>#N/A</v>
          </cell>
          <cell r="AM845" t="e">
            <v>#N/A</v>
          </cell>
          <cell r="AN845" t="str">
            <v/>
          </cell>
          <cell r="AO845" t="str">
            <v>x</v>
          </cell>
        </row>
        <row r="846">
          <cell r="B846" t="str">
            <v>SHRC125AMGB39,ACGB39</v>
          </cell>
          <cell r="C846" t="str">
            <v>Rondec-CT</v>
          </cell>
          <cell r="D846" t="str">
            <v>RC125----39</v>
          </cell>
          <cell r="E846" t="str">
            <v>1/2" x 8'</v>
          </cell>
          <cell r="G846" t="str">
            <v>EA</v>
          </cell>
          <cell r="J846" t="str">
            <v>I</v>
          </cell>
          <cell r="K846">
            <v>2.62</v>
          </cell>
          <cell r="L846">
            <v>46.93</v>
          </cell>
          <cell r="M846">
            <v>0.55000000000000004</v>
          </cell>
          <cell r="N846">
            <v>21.118499999999997</v>
          </cell>
          <cell r="O846">
            <v>3.6200000000000003E-2</v>
          </cell>
          <cell r="P846">
            <v>0</v>
          </cell>
          <cell r="Q846">
            <v>0</v>
          </cell>
          <cell r="R846">
            <v>21.154699999999998</v>
          </cell>
          <cell r="S846">
            <v>1</v>
          </cell>
          <cell r="T846">
            <v>2.64</v>
          </cell>
          <cell r="U846">
            <v>55.85</v>
          </cell>
          <cell r="V846">
            <v>0</v>
          </cell>
          <cell r="X846">
            <v>55.85</v>
          </cell>
          <cell r="Y846">
            <v>0.31131439733051208</v>
          </cell>
          <cell r="Z846">
            <v>55.75</v>
          </cell>
          <cell r="AA846">
            <v>2E-3</v>
          </cell>
          <cell r="AB846" t="str">
            <v>YES</v>
          </cell>
          <cell r="AC846">
            <v>55.85</v>
          </cell>
          <cell r="AD846" t="str">
            <v>I</v>
          </cell>
          <cell r="AE846" t="e">
            <v>#N/A</v>
          </cell>
          <cell r="AF846" t="e">
            <v>#N/A</v>
          </cell>
          <cell r="AG846">
            <v>1</v>
          </cell>
          <cell r="AH846" t="e">
            <v>#N/A</v>
          </cell>
          <cell r="AI846">
            <v>0</v>
          </cell>
          <cell r="AJ846">
            <v>0</v>
          </cell>
          <cell r="AL846" t="e">
            <v>#N/A</v>
          </cell>
          <cell r="AM846" t="e">
            <v>#N/A</v>
          </cell>
          <cell r="AN846" t="str">
            <v/>
          </cell>
          <cell r="AO846" t="str">
            <v>x</v>
          </cell>
        </row>
        <row r="847">
          <cell r="B847" t="str">
            <v>SHE90RC80AMGB39,ACGB39</v>
          </cell>
          <cell r="C847" t="str">
            <v>Rondec-CT</v>
          </cell>
          <cell r="D847" t="str">
            <v>E90RC80----39</v>
          </cell>
          <cell r="E847" t="str">
            <v>5/16"</v>
          </cell>
          <cell r="G847" t="str">
            <v>EA</v>
          </cell>
          <cell r="J847" t="str">
            <v>I</v>
          </cell>
          <cell r="K847">
            <v>0.03</v>
          </cell>
          <cell r="L847">
            <v>23.98</v>
          </cell>
          <cell r="M847">
            <v>0.55000000000000004</v>
          </cell>
          <cell r="N847">
            <v>10.790999999999999</v>
          </cell>
          <cell r="O847">
            <v>1.03E-2</v>
          </cell>
          <cell r="P847">
            <v>0</v>
          </cell>
          <cell r="Q847">
            <v>0</v>
          </cell>
          <cell r="R847">
            <v>10.801299999999999</v>
          </cell>
          <cell r="S847">
            <v>1</v>
          </cell>
          <cell r="T847">
            <v>2.64</v>
          </cell>
          <cell r="U847">
            <v>28.52</v>
          </cell>
          <cell r="V847">
            <v>0.03</v>
          </cell>
          <cell r="X847">
            <v>28.55</v>
          </cell>
          <cell r="Y847">
            <v>0.3121286419359976</v>
          </cell>
          <cell r="Z847">
            <v>28.5</v>
          </cell>
          <cell r="AA847">
            <v>2E-3</v>
          </cell>
          <cell r="AB847" t="str">
            <v>YES</v>
          </cell>
          <cell r="AC847">
            <v>28.55</v>
          </cell>
          <cell r="AD847" t="str">
            <v>I</v>
          </cell>
          <cell r="AE847" t="e">
            <v>#N/A</v>
          </cell>
          <cell r="AF847" t="e">
            <v>#N/A</v>
          </cell>
          <cell r="AG847">
            <v>1</v>
          </cell>
          <cell r="AH847" t="e">
            <v>#N/A</v>
          </cell>
          <cell r="AI847">
            <v>0</v>
          </cell>
          <cell r="AJ847">
            <v>0</v>
          </cell>
          <cell r="AL847" t="e">
            <v>#N/A</v>
          </cell>
          <cell r="AM847" t="e">
            <v>#N/A</v>
          </cell>
          <cell r="AN847" t="str">
            <v/>
          </cell>
          <cell r="AO847" t="str">
            <v>x</v>
          </cell>
        </row>
        <row r="848">
          <cell r="B848" t="str">
            <v>SHE90RC100AMGB39,ACGB39</v>
          </cell>
          <cell r="C848" t="str">
            <v>Rondec-CT</v>
          </cell>
          <cell r="D848" t="str">
            <v>E90RC100----39</v>
          </cell>
          <cell r="E848" t="str">
            <v>3/8"</v>
          </cell>
          <cell r="G848" t="str">
            <v>EA</v>
          </cell>
          <cell r="J848" t="str">
            <v>I</v>
          </cell>
          <cell r="K848">
            <v>0.03</v>
          </cell>
          <cell r="L848">
            <v>23.98</v>
          </cell>
          <cell r="M848">
            <v>0.55000000000000004</v>
          </cell>
          <cell r="N848">
            <v>10.790999999999999</v>
          </cell>
          <cell r="O848">
            <v>1.03E-2</v>
          </cell>
          <cell r="P848">
            <v>0</v>
          </cell>
          <cell r="Q848">
            <v>0</v>
          </cell>
          <cell r="R848">
            <v>10.801299999999999</v>
          </cell>
          <cell r="S848">
            <v>1</v>
          </cell>
          <cell r="T848">
            <v>2.64</v>
          </cell>
          <cell r="U848">
            <v>28.52</v>
          </cell>
          <cell r="V848">
            <v>0.03</v>
          </cell>
          <cell r="X848">
            <v>28.55</v>
          </cell>
          <cell r="Y848">
            <v>0.3121286419359976</v>
          </cell>
          <cell r="Z848">
            <v>28.5</v>
          </cell>
          <cell r="AA848">
            <v>2E-3</v>
          </cell>
          <cell r="AB848" t="str">
            <v>YES</v>
          </cell>
          <cell r="AC848">
            <v>28.55</v>
          </cell>
          <cell r="AD848" t="str">
            <v>I</v>
          </cell>
          <cell r="AE848" t="e">
            <v>#N/A</v>
          </cell>
          <cell r="AF848" t="e">
            <v>#N/A</v>
          </cell>
          <cell r="AG848">
            <v>1</v>
          </cell>
          <cell r="AH848" t="e">
            <v>#N/A</v>
          </cell>
          <cell r="AI848">
            <v>0</v>
          </cell>
          <cell r="AJ848">
            <v>0</v>
          </cell>
          <cell r="AL848" t="e">
            <v>#N/A</v>
          </cell>
          <cell r="AM848" t="e">
            <v>#N/A</v>
          </cell>
          <cell r="AN848" t="str">
            <v/>
          </cell>
          <cell r="AO848" t="str">
            <v>x</v>
          </cell>
        </row>
        <row r="849">
          <cell r="B849" t="str">
            <v>SHE90RC125AMGB39,ACGB39</v>
          </cell>
          <cell r="C849" t="str">
            <v>Rondec-CT</v>
          </cell>
          <cell r="D849" t="str">
            <v>E90RC125----39</v>
          </cell>
          <cell r="E849" t="str">
            <v>1/2"</v>
          </cell>
          <cell r="G849" t="str">
            <v>EA</v>
          </cell>
          <cell r="J849" t="str">
            <v>I</v>
          </cell>
          <cell r="K849">
            <v>0.04</v>
          </cell>
          <cell r="L849">
            <v>23.98</v>
          </cell>
          <cell r="M849">
            <v>0.55000000000000004</v>
          </cell>
          <cell r="N849">
            <v>10.790999999999999</v>
          </cell>
          <cell r="O849">
            <v>1.04E-2</v>
          </cell>
          <cell r="P849">
            <v>0</v>
          </cell>
          <cell r="Q849">
            <v>0</v>
          </cell>
          <cell r="R849">
            <v>10.801399999999999</v>
          </cell>
          <cell r="S849">
            <v>1</v>
          </cell>
          <cell r="T849">
            <v>2.64</v>
          </cell>
          <cell r="U849">
            <v>28.52</v>
          </cell>
          <cell r="V849">
            <v>0.03</v>
          </cell>
          <cell r="X849">
            <v>28.55</v>
          </cell>
          <cell r="Y849">
            <v>0.31212227352332444</v>
          </cell>
          <cell r="Z849">
            <v>28.5</v>
          </cell>
          <cell r="AA849">
            <v>2E-3</v>
          </cell>
          <cell r="AB849" t="str">
            <v>YES</v>
          </cell>
          <cell r="AC849">
            <v>28.55</v>
          </cell>
          <cell r="AD849" t="str">
            <v>I</v>
          </cell>
          <cell r="AE849" t="e">
            <v>#N/A</v>
          </cell>
          <cell r="AF849" t="e">
            <v>#N/A</v>
          </cell>
          <cell r="AG849">
            <v>1</v>
          </cell>
          <cell r="AH849" t="e">
            <v>#N/A</v>
          </cell>
          <cell r="AI849">
            <v>0</v>
          </cell>
          <cell r="AJ849">
            <v>0</v>
          </cell>
          <cell r="AL849" t="e">
            <v>#N/A</v>
          </cell>
          <cell r="AM849" t="e">
            <v>#N/A</v>
          </cell>
          <cell r="AN849" t="str">
            <v/>
          </cell>
          <cell r="AO849" t="str">
            <v>x</v>
          </cell>
        </row>
        <row r="850">
          <cell r="B850" t="str">
            <v>SHE135RC80AMGB39,ACGB39</v>
          </cell>
          <cell r="C850" t="str">
            <v>Rondec-CT</v>
          </cell>
          <cell r="D850" t="str">
            <v>E135RC80----39</v>
          </cell>
          <cell r="E850" t="str">
            <v>5/16"</v>
          </cell>
          <cell r="G850" t="str">
            <v>EA</v>
          </cell>
          <cell r="J850" t="str">
            <v>I</v>
          </cell>
          <cell r="K850">
            <v>0.02</v>
          </cell>
          <cell r="L850">
            <v>23.98</v>
          </cell>
          <cell r="M850">
            <v>0.55000000000000004</v>
          </cell>
          <cell r="N850">
            <v>10.790999999999999</v>
          </cell>
          <cell r="O850">
            <v>1.0200000000000001E-2</v>
          </cell>
          <cell r="P850">
            <v>0</v>
          </cell>
          <cell r="Q850">
            <v>0</v>
          </cell>
          <cell r="R850">
            <v>10.801199999999998</v>
          </cell>
          <cell r="S850">
            <v>1</v>
          </cell>
          <cell r="T850">
            <v>2.64</v>
          </cell>
          <cell r="U850">
            <v>28.52</v>
          </cell>
          <cell r="V850">
            <v>0.03</v>
          </cell>
          <cell r="X850">
            <v>28.55</v>
          </cell>
          <cell r="Y850">
            <v>0.3121350103486708</v>
          </cell>
          <cell r="Z850">
            <v>28.5</v>
          </cell>
          <cell r="AA850">
            <v>2E-3</v>
          </cell>
          <cell r="AB850" t="str">
            <v>YES</v>
          </cell>
          <cell r="AC850">
            <v>28.55</v>
          </cell>
          <cell r="AD850" t="str">
            <v>I</v>
          </cell>
          <cell r="AE850" t="e">
            <v>#N/A</v>
          </cell>
          <cell r="AF850" t="e">
            <v>#N/A</v>
          </cell>
          <cell r="AG850">
            <v>1</v>
          </cell>
          <cell r="AH850" t="e">
            <v>#N/A</v>
          </cell>
          <cell r="AI850">
            <v>0</v>
          </cell>
          <cell r="AJ850">
            <v>0</v>
          </cell>
          <cell r="AL850" t="e">
            <v>#N/A</v>
          </cell>
          <cell r="AM850" t="e">
            <v>#N/A</v>
          </cell>
          <cell r="AN850" t="str">
            <v/>
          </cell>
          <cell r="AO850" t="str">
            <v>x</v>
          </cell>
        </row>
        <row r="851">
          <cell r="B851" t="str">
            <v>SHE135RC100AMGB39,ACGB39</v>
          </cell>
          <cell r="C851" t="str">
            <v>Rondec-CT</v>
          </cell>
          <cell r="D851" t="str">
            <v>E135RC100----39</v>
          </cell>
          <cell r="E851" t="str">
            <v>3/8"</v>
          </cell>
          <cell r="G851" t="str">
            <v>EA</v>
          </cell>
          <cell r="J851" t="str">
            <v>I</v>
          </cell>
          <cell r="K851">
            <v>0.02</v>
          </cell>
          <cell r="L851">
            <v>23.98</v>
          </cell>
          <cell r="M851">
            <v>0.55000000000000004</v>
          </cell>
          <cell r="N851">
            <v>10.790999999999999</v>
          </cell>
          <cell r="O851">
            <v>1.0200000000000001E-2</v>
          </cell>
          <cell r="P851">
            <v>0</v>
          </cell>
          <cell r="Q851">
            <v>0</v>
          </cell>
          <cell r="R851">
            <v>10.801199999999998</v>
          </cell>
          <cell r="S851">
            <v>1</v>
          </cell>
          <cell r="T851">
            <v>2.64</v>
          </cell>
          <cell r="U851">
            <v>28.52</v>
          </cell>
          <cell r="V851">
            <v>0.03</v>
          </cell>
          <cell r="X851">
            <v>28.55</v>
          </cell>
          <cell r="Y851">
            <v>0.3121350103486708</v>
          </cell>
          <cell r="Z851">
            <v>28.5</v>
          </cell>
          <cell r="AA851">
            <v>2E-3</v>
          </cell>
          <cell r="AB851" t="str">
            <v>YES</v>
          </cell>
          <cell r="AC851">
            <v>28.55</v>
          </cell>
          <cell r="AD851" t="str">
            <v>I</v>
          </cell>
          <cell r="AE851" t="e">
            <v>#N/A</v>
          </cell>
          <cell r="AF851" t="e">
            <v>#N/A</v>
          </cell>
          <cell r="AG851">
            <v>1</v>
          </cell>
          <cell r="AH851" t="e">
            <v>#N/A</v>
          </cell>
          <cell r="AI851">
            <v>0</v>
          </cell>
          <cell r="AJ851">
            <v>0</v>
          </cell>
          <cell r="AL851" t="e">
            <v>#N/A</v>
          </cell>
          <cell r="AM851" t="e">
            <v>#N/A</v>
          </cell>
          <cell r="AN851" t="str">
            <v/>
          </cell>
          <cell r="AO851" t="str">
            <v>x</v>
          </cell>
        </row>
        <row r="852">
          <cell r="B852" t="str">
            <v>SHE135RC125AMGB39,ACGB39</v>
          </cell>
          <cell r="C852" t="str">
            <v>Rondec-CT</v>
          </cell>
          <cell r="D852" t="str">
            <v>E135RC125----39</v>
          </cell>
          <cell r="E852" t="str">
            <v>1/2"</v>
          </cell>
          <cell r="G852" t="str">
            <v>EA</v>
          </cell>
          <cell r="J852" t="str">
            <v>I</v>
          </cell>
          <cell r="K852">
            <v>0.02</v>
          </cell>
          <cell r="L852">
            <v>23.98</v>
          </cell>
          <cell r="M852">
            <v>0.55000000000000004</v>
          </cell>
          <cell r="N852">
            <v>10.790999999999999</v>
          </cell>
          <cell r="O852">
            <v>1.0200000000000001E-2</v>
          </cell>
          <cell r="P852">
            <v>0</v>
          </cell>
          <cell r="Q852">
            <v>0</v>
          </cell>
          <cell r="R852">
            <v>10.801199999999998</v>
          </cell>
          <cell r="S852">
            <v>1</v>
          </cell>
          <cell r="T852">
            <v>2.64</v>
          </cell>
          <cell r="U852">
            <v>28.52</v>
          </cell>
          <cell r="V852">
            <v>0.03</v>
          </cell>
          <cell r="X852">
            <v>28.55</v>
          </cell>
          <cell r="Y852">
            <v>0.3121350103486708</v>
          </cell>
          <cell r="Z852">
            <v>28.5</v>
          </cell>
          <cell r="AA852">
            <v>2E-3</v>
          </cell>
          <cell r="AB852" t="str">
            <v>YES</v>
          </cell>
          <cell r="AC852">
            <v>28.55</v>
          </cell>
          <cell r="AD852" t="str">
            <v>I</v>
          </cell>
          <cell r="AE852" t="e">
            <v>#N/A</v>
          </cell>
          <cell r="AF852" t="e">
            <v>#N/A</v>
          </cell>
          <cell r="AG852">
            <v>1</v>
          </cell>
          <cell r="AH852" t="e">
            <v>#N/A</v>
          </cell>
          <cell r="AI852">
            <v>0</v>
          </cell>
          <cell r="AJ852">
            <v>0</v>
          </cell>
          <cell r="AL852" t="e">
            <v>#N/A</v>
          </cell>
          <cell r="AM852" t="e">
            <v>#N/A</v>
          </cell>
          <cell r="AN852" t="str">
            <v/>
          </cell>
          <cell r="AO852" t="str">
            <v>x</v>
          </cell>
        </row>
        <row r="853">
          <cell r="B853" t="str">
            <v>SHI90RC80AMGB39,ACGB39</v>
          </cell>
          <cell r="C853" t="str">
            <v>Rondec-CT</v>
          </cell>
          <cell r="D853" t="str">
            <v>I90RC80----39</v>
          </cell>
          <cell r="E853" t="str">
            <v>5/16"</v>
          </cell>
          <cell r="G853" t="str">
            <v>EA</v>
          </cell>
          <cell r="J853" t="str">
            <v>I</v>
          </cell>
          <cell r="K853">
            <v>0.02</v>
          </cell>
          <cell r="L853">
            <v>23.98</v>
          </cell>
          <cell r="M853">
            <v>0.55000000000000004</v>
          </cell>
          <cell r="N853">
            <v>10.790999999999999</v>
          </cell>
          <cell r="O853">
            <v>1.0200000000000001E-2</v>
          </cell>
          <cell r="P853">
            <v>0</v>
          </cell>
          <cell r="Q853">
            <v>0</v>
          </cell>
          <cell r="R853">
            <v>10.801199999999998</v>
          </cell>
          <cell r="S853">
            <v>1</v>
          </cell>
          <cell r="T853">
            <v>2.64</v>
          </cell>
          <cell r="U853">
            <v>28.52</v>
          </cell>
          <cell r="V853">
            <v>0.03</v>
          </cell>
          <cell r="X853">
            <v>28.55</v>
          </cell>
          <cell r="Y853">
            <v>0.3121350103486708</v>
          </cell>
          <cell r="Z853">
            <v>28.5</v>
          </cell>
          <cell r="AA853">
            <v>2E-3</v>
          </cell>
          <cell r="AB853" t="str">
            <v>YES</v>
          </cell>
          <cell r="AC853">
            <v>28.55</v>
          </cell>
          <cell r="AD853" t="str">
            <v>I</v>
          </cell>
          <cell r="AE853" t="e">
            <v>#N/A</v>
          </cell>
          <cell r="AF853" t="e">
            <v>#N/A</v>
          </cell>
          <cell r="AG853">
            <v>1</v>
          </cell>
          <cell r="AH853" t="e">
            <v>#N/A</v>
          </cell>
          <cell r="AI853">
            <v>0</v>
          </cell>
          <cell r="AJ853">
            <v>0</v>
          </cell>
          <cell r="AL853" t="e">
            <v>#N/A</v>
          </cell>
          <cell r="AM853" t="e">
            <v>#N/A</v>
          </cell>
          <cell r="AN853" t="str">
            <v/>
          </cell>
          <cell r="AO853" t="str">
            <v>x</v>
          </cell>
        </row>
        <row r="854">
          <cell r="B854" t="str">
            <v>SHI90RC100AMGB39,ACGB39</v>
          </cell>
          <cell r="C854" t="str">
            <v>Rondec-CT</v>
          </cell>
          <cell r="D854" t="str">
            <v>I90RC100----39</v>
          </cell>
          <cell r="E854" t="str">
            <v>3/8"</v>
          </cell>
          <cell r="G854" t="str">
            <v>EA</v>
          </cell>
          <cell r="J854" t="str">
            <v>I</v>
          </cell>
          <cell r="K854">
            <v>0.04</v>
          </cell>
          <cell r="L854">
            <v>23.98</v>
          </cell>
          <cell r="M854">
            <v>0.55000000000000004</v>
          </cell>
          <cell r="N854">
            <v>10.790999999999999</v>
          </cell>
          <cell r="O854">
            <v>1.04E-2</v>
          </cell>
          <cell r="P854">
            <v>0</v>
          </cell>
          <cell r="Q854">
            <v>0</v>
          </cell>
          <cell r="R854">
            <v>10.801399999999999</v>
          </cell>
          <cell r="S854">
            <v>1</v>
          </cell>
          <cell r="T854">
            <v>2.64</v>
          </cell>
          <cell r="U854">
            <v>28.52</v>
          </cell>
          <cell r="V854">
            <v>0.03</v>
          </cell>
          <cell r="X854">
            <v>28.55</v>
          </cell>
          <cell r="Y854">
            <v>0.31212227352332444</v>
          </cell>
          <cell r="Z854">
            <v>28.5</v>
          </cell>
          <cell r="AA854">
            <v>2E-3</v>
          </cell>
          <cell r="AB854" t="str">
            <v>YES</v>
          </cell>
          <cell r="AC854">
            <v>28.55</v>
          </cell>
          <cell r="AD854" t="str">
            <v>I</v>
          </cell>
          <cell r="AE854" t="e">
            <v>#N/A</v>
          </cell>
          <cell r="AF854" t="e">
            <v>#N/A</v>
          </cell>
          <cell r="AG854">
            <v>1</v>
          </cell>
          <cell r="AH854" t="e">
            <v>#N/A</v>
          </cell>
          <cell r="AI854">
            <v>0</v>
          </cell>
          <cell r="AJ854">
            <v>0</v>
          </cell>
          <cell r="AL854" t="e">
            <v>#N/A</v>
          </cell>
          <cell r="AM854" t="e">
            <v>#N/A</v>
          </cell>
          <cell r="AN854" t="str">
            <v/>
          </cell>
          <cell r="AO854" t="str">
            <v>x</v>
          </cell>
        </row>
        <row r="855">
          <cell r="B855" t="str">
            <v>SHI90RC125AMGB39,ACGB39</v>
          </cell>
          <cell r="C855" t="str">
            <v>Rondec-CT</v>
          </cell>
          <cell r="D855" t="str">
            <v>I90RC125----39</v>
          </cell>
          <cell r="E855" t="str">
            <v>1/2"</v>
          </cell>
          <cell r="G855" t="str">
            <v>EA</v>
          </cell>
          <cell r="J855" t="str">
            <v>I</v>
          </cell>
          <cell r="K855">
            <v>0.06</v>
          </cell>
          <cell r="L855">
            <v>23.98</v>
          </cell>
          <cell r="M855">
            <v>0.55000000000000004</v>
          </cell>
          <cell r="N855">
            <v>10.790999999999999</v>
          </cell>
          <cell r="O855">
            <v>1.06E-2</v>
          </cell>
          <cell r="P855">
            <v>0</v>
          </cell>
          <cell r="Q855">
            <v>0</v>
          </cell>
          <cell r="R855">
            <v>10.801599999999999</v>
          </cell>
          <cell r="S855">
            <v>1</v>
          </cell>
          <cell r="T855">
            <v>2.64</v>
          </cell>
          <cell r="U855">
            <v>28.52</v>
          </cell>
          <cell r="V855">
            <v>0.03</v>
          </cell>
          <cell r="X855">
            <v>28.55</v>
          </cell>
          <cell r="Y855">
            <v>0.3121095366979782</v>
          </cell>
          <cell r="Z855">
            <v>28.5</v>
          </cell>
          <cell r="AA855">
            <v>2E-3</v>
          </cell>
          <cell r="AB855" t="str">
            <v>YES</v>
          </cell>
          <cell r="AC855">
            <v>28.55</v>
          </cell>
          <cell r="AD855" t="str">
            <v>I</v>
          </cell>
          <cell r="AE855" t="e">
            <v>#N/A</v>
          </cell>
          <cell r="AF855" t="e">
            <v>#N/A</v>
          </cell>
          <cell r="AG855">
            <v>1</v>
          </cell>
          <cell r="AH855" t="e">
            <v>#N/A</v>
          </cell>
          <cell r="AI855">
            <v>0</v>
          </cell>
          <cell r="AJ855">
            <v>0</v>
          </cell>
          <cell r="AL855" t="e">
            <v>#N/A</v>
          </cell>
          <cell r="AM855" t="e">
            <v>#N/A</v>
          </cell>
          <cell r="AN855" t="str">
            <v/>
          </cell>
          <cell r="AO855" t="str">
            <v>x</v>
          </cell>
        </row>
        <row r="856">
          <cell r="B856" t="str">
            <v>SHI135RC80AMGB39,ACGB39</v>
          </cell>
          <cell r="C856" t="str">
            <v>Rondec-CT</v>
          </cell>
          <cell r="D856" t="str">
            <v>I135RC80----39</v>
          </cell>
          <cell r="E856" t="str">
            <v>5/16"</v>
          </cell>
          <cell r="G856" t="str">
            <v>EA</v>
          </cell>
          <cell r="J856" t="str">
            <v>I</v>
          </cell>
          <cell r="K856">
            <v>0.01</v>
          </cell>
          <cell r="L856">
            <v>23.98</v>
          </cell>
          <cell r="M856">
            <v>0.55000000000000004</v>
          </cell>
          <cell r="N856">
            <v>10.790999999999999</v>
          </cell>
          <cell r="O856">
            <v>1.01E-2</v>
          </cell>
          <cell r="P856">
            <v>0</v>
          </cell>
          <cell r="Q856">
            <v>0</v>
          </cell>
          <cell r="R856">
            <v>10.801099999999998</v>
          </cell>
          <cell r="S856">
            <v>1</v>
          </cell>
          <cell r="T856">
            <v>2.64</v>
          </cell>
          <cell r="U856">
            <v>28.51</v>
          </cell>
          <cell r="V856">
            <v>-0.01</v>
          </cell>
          <cell r="X856">
            <v>28.5</v>
          </cell>
          <cell r="Y856">
            <v>0.3109346092503989</v>
          </cell>
          <cell r="Z856">
            <v>28.5</v>
          </cell>
          <cell r="AA856" t="str">
            <v/>
          </cell>
          <cell r="AB856" t="str">
            <v/>
          </cell>
          <cell r="AC856">
            <v>28.5</v>
          </cell>
          <cell r="AD856" t="str">
            <v>I</v>
          </cell>
          <cell r="AE856" t="e">
            <v>#N/A</v>
          </cell>
          <cell r="AF856" t="e">
            <v>#N/A</v>
          </cell>
          <cell r="AG856">
            <v>1</v>
          </cell>
          <cell r="AH856" t="e">
            <v>#N/A</v>
          </cell>
          <cell r="AI856">
            <v>0</v>
          </cell>
          <cell r="AJ856">
            <v>0</v>
          </cell>
          <cell r="AL856" t="e">
            <v>#N/A</v>
          </cell>
          <cell r="AM856" t="e">
            <v>#N/A</v>
          </cell>
          <cell r="AN856" t="str">
            <v/>
          </cell>
          <cell r="AO856" t="str">
            <v>x</v>
          </cell>
        </row>
        <row r="857">
          <cell r="B857" t="str">
            <v>SHI135RC100AMGB39,ACGB39</v>
          </cell>
          <cell r="C857" t="str">
            <v>Rondec-CT</v>
          </cell>
          <cell r="D857" t="str">
            <v>I135RC100----39</v>
          </cell>
          <cell r="E857" t="str">
            <v>3/8"</v>
          </cell>
          <cell r="G857" t="str">
            <v>EA</v>
          </cell>
          <cell r="J857" t="str">
            <v>I</v>
          </cell>
          <cell r="K857">
            <v>0.02</v>
          </cell>
          <cell r="L857">
            <v>23.98</v>
          </cell>
          <cell r="M857">
            <v>0.55000000000000004</v>
          </cell>
          <cell r="N857">
            <v>10.790999999999999</v>
          </cell>
          <cell r="O857">
            <v>1.0200000000000001E-2</v>
          </cell>
          <cell r="P857">
            <v>0</v>
          </cell>
          <cell r="Q857">
            <v>0</v>
          </cell>
          <cell r="R857">
            <v>10.801199999999998</v>
          </cell>
          <cell r="S857">
            <v>1</v>
          </cell>
          <cell r="T857">
            <v>2.64</v>
          </cell>
          <cell r="U857">
            <v>28.52</v>
          </cell>
          <cell r="V857">
            <v>0.03</v>
          </cell>
          <cell r="X857">
            <v>28.55</v>
          </cell>
          <cell r="Y857">
            <v>0.3121350103486708</v>
          </cell>
          <cell r="Z857">
            <v>28.5</v>
          </cell>
          <cell r="AA857">
            <v>2E-3</v>
          </cell>
          <cell r="AB857" t="str">
            <v>YES</v>
          </cell>
          <cell r="AC857">
            <v>28.55</v>
          </cell>
          <cell r="AD857" t="str">
            <v>I</v>
          </cell>
          <cell r="AE857" t="e">
            <v>#N/A</v>
          </cell>
          <cell r="AF857" t="e">
            <v>#N/A</v>
          </cell>
          <cell r="AG857">
            <v>1</v>
          </cell>
          <cell r="AH857" t="e">
            <v>#N/A</v>
          </cell>
          <cell r="AI857">
            <v>0</v>
          </cell>
          <cell r="AJ857">
            <v>0</v>
          </cell>
          <cell r="AL857" t="e">
            <v>#N/A</v>
          </cell>
          <cell r="AM857" t="e">
            <v>#N/A</v>
          </cell>
          <cell r="AN857" t="str">
            <v/>
          </cell>
          <cell r="AO857" t="str">
            <v>x</v>
          </cell>
        </row>
        <row r="858">
          <cell r="B858" t="str">
            <v>SHI135RC125AMGB39,ACGB39</v>
          </cell>
          <cell r="C858" t="str">
            <v>Rondec-CT</v>
          </cell>
          <cell r="D858" t="str">
            <v>I135RC125----39</v>
          </cell>
          <cell r="E858" t="str">
            <v>1/2"</v>
          </cell>
          <cell r="G858" t="str">
            <v>EA</v>
          </cell>
          <cell r="J858" t="str">
            <v>I</v>
          </cell>
          <cell r="K858">
            <v>0.03</v>
          </cell>
          <cell r="L858">
            <v>23.98</v>
          </cell>
          <cell r="M858">
            <v>0.55000000000000004</v>
          </cell>
          <cell r="N858">
            <v>10.790999999999999</v>
          </cell>
          <cell r="O858">
            <v>1.03E-2</v>
          </cell>
          <cell r="P858">
            <v>0</v>
          </cell>
          <cell r="Q858">
            <v>0</v>
          </cell>
          <cell r="R858">
            <v>10.801299999999999</v>
          </cell>
          <cell r="S858">
            <v>1</v>
          </cell>
          <cell r="T858">
            <v>2.64</v>
          </cell>
          <cell r="U858">
            <v>28.52</v>
          </cell>
          <cell r="V858">
            <v>0.03</v>
          </cell>
          <cell r="X858">
            <v>28.55</v>
          </cell>
          <cell r="Y858">
            <v>0.3121286419359976</v>
          </cell>
          <cell r="Z858">
            <v>28.5</v>
          </cell>
          <cell r="AA858">
            <v>2E-3</v>
          </cell>
          <cell r="AB858" t="str">
            <v>YES</v>
          </cell>
          <cell r="AC858">
            <v>28.55</v>
          </cell>
          <cell r="AD858" t="str">
            <v>I</v>
          </cell>
          <cell r="AE858" t="e">
            <v>#N/A</v>
          </cell>
          <cell r="AF858" t="e">
            <v>#N/A</v>
          </cell>
          <cell r="AG858">
            <v>1</v>
          </cell>
          <cell r="AH858" t="e">
            <v>#N/A</v>
          </cell>
          <cell r="AI858">
            <v>0</v>
          </cell>
          <cell r="AJ858">
            <v>0</v>
          </cell>
          <cell r="AL858" t="e">
            <v>#N/A</v>
          </cell>
          <cell r="AM858" t="e">
            <v>#N/A</v>
          </cell>
          <cell r="AN858" t="str">
            <v/>
          </cell>
          <cell r="AO858" t="str">
            <v>x</v>
          </cell>
        </row>
        <row r="859">
          <cell r="B859" t="str">
            <v>SHRC80AKGB39,ATGB39</v>
          </cell>
          <cell r="C859" t="str">
            <v>Rondec-CT</v>
          </cell>
          <cell r="D859" t="str">
            <v>RC80----39</v>
          </cell>
          <cell r="E859" t="str">
            <v>5/16" x 8'</v>
          </cell>
          <cell r="G859" t="str">
            <v>EA</v>
          </cell>
          <cell r="J859" t="str">
            <v>I</v>
          </cell>
          <cell r="K859">
            <v>2.17</v>
          </cell>
          <cell r="L859">
            <v>47.24</v>
          </cell>
          <cell r="M859">
            <v>0.55000000000000004</v>
          </cell>
          <cell r="N859">
            <v>21.257999999999999</v>
          </cell>
          <cell r="O859">
            <v>3.1699999999999999E-2</v>
          </cell>
          <cell r="P859">
            <v>0</v>
          </cell>
          <cell r="Q859">
            <v>0</v>
          </cell>
          <cell r="R859">
            <v>21.2897</v>
          </cell>
          <cell r="S859">
            <v>1</v>
          </cell>
          <cell r="T859">
            <v>2.64</v>
          </cell>
          <cell r="U859">
            <v>56.2</v>
          </cell>
          <cell r="V859">
            <v>0</v>
          </cell>
          <cell r="X859">
            <v>56.2</v>
          </cell>
          <cell r="Y859">
            <v>0.31123584600452936</v>
          </cell>
          <cell r="Z859">
            <v>56.15</v>
          </cell>
          <cell r="AA859">
            <v>1E-3</v>
          </cell>
          <cell r="AB859" t="str">
            <v>YES</v>
          </cell>
          <cell r="AC859">
            <v>56.2</v>
          </cell>
          <cell r="AD859" t="str">
            <v>I</v>
          </cell>
          <cell r="AE859" t="e">
            <v>#N/A</v>
          </cell>
          <cell r="AF859" t="e">
            <v>#N/A</v>
          </cell>
          <cell r="AG859">
            <v>1</v>
          </cell>
          <cell r="AH859" t="e">
            <v>#N/A</v>
          </cell>
          <cell r="AI859">
            <v>0</v>
          </cell>
          <cell r="AJ859">
            <v>0</v>
          </cell>
          <cell r="AL859" t="e">
            <v>#N/A</v>
          </cell>
          <cell r="AM859" t="e">
            <v>#N/A</v>
          </cell>
          <cell r="AN859" t="str">
            <v/>
          </cell>
          <cell r="AO859" t="str">
            <v>x</v>
          </cell>
        </row>
        <row r="860">
          <cell r="B860" t="str">
            <v>SHRC100AKGB39,ATGB39</v>
          </cell>
          <cell r="C860" t="str">
            <v>Rondec-CT</v>
          </cell>
          <cell r="D860" t="str">
            <v>RC100----39</v>
          </cell>
          <cell r="E860" t="str">
            <v>3/8" x 8'</v>
          </cell>
          <cell r="G860" t="str">
            <v>EA</v>
          </cell>
          <cell r="J860" t="str">
            <v>I</v>
          </cell>
          <cell r="K860">
            <v>2.41</v>
          </cell>
          <cell r="L860">
            <v>48.15</v>
          </cell>
          <cell r="M860">
            <v>0.55000000000000004</v>
          </cell>
          <cell r="N860">
            <v>21.667499999999997</v>
          </cell>
          <cell r="O860">
            <v>3.4100000000000005E-2</v>
          </cell>
          <cell r="P860">
            <v>0</v>
          </cell>
          <cell r="Q860">
            <v>0</v>
          </cell>
          <cell r="R860">
            <v>21.701599999999996</v>
          </cell>
          <cell r="S860">
            <v>1</v>
          </cell>
          <cell r="T860">
            <v>2.64</v>
          </cell>
          <cell r="U860">
            <v>57.29</v>
          </cell>
          <cell r="V860">
            <v>1.0000000000005116E-2</v>
          </cell>
          <cell r="X860">
            <v>57.3</v>
          </cell>
          <cell r="Y860">
            <v>0.31138822782801856</v>
          </cell>
          <cell r="Z860">
            <v>57.2</v>
          </cell>
          <cell r="AA860">
            <v>2E-3</v>
          </cell>
          <cell r="AB860" t="str">
            <v>YES</v>
          </cell>
          <cell r="AC860">
            <v>57.3</v>
          </cell>
          <cell r="AD860" t="str">
            <v>I</v>
          </cell>
          <cell r="AE860" t="e">
            <v>#N/A</v>
          </cell>
          <cell r="AF860" t="e">
            <v>#N/A</v>
          </cell>
          <cell r="AG860">
            <v>1</v>
          </cell>
          <cell r="AH860" t="e">
            <v>#N/A</v>
          </cell>
          <cell r="AI860">
            <v>0</v>
          </cell>
          <cell r="AJ860">
            <v>0</v>
          </cell>
          <cell r="AL860" t="e">
            <v>#N/A</v>
          </cell>
          <cell r="AM860" t="e">
            <v>#N/A</v>
          </cell>
          <cell r="AN860" t="str">
            <v/>
          </cell>
          <cell r="AO860" t="str">
            <v>x</v>
          </cell>
        </row>
        <row r="861">
          <cell r="B861" t="str">
            <v>SHRC125AKGB39,ATGB39</v>
          </cell>
          <cell r="C861" t="str">
            <v>Rondec-CT</v>
          </cell>
          <cell r="D861" t="str">
            <v>RC125----39</v>
          </cell>
          <cell r="E861" t="str">
            <v>1/2" x 8'</v>
          </cell>
          <cell r="G861" t="str">
            <v>EA</v>
          </cell>
          <cell r="J861" t="str">
            <v>I</v>
          </cell>
          <cell r="K861">
            <v>2.62</v>
          </cell>
          <cell r="L861">
            <v>48.5</v>
          </cell>
          <cell r="M861">
            <v>0.55000000000000004</v>
          </cell>
          <cell r="N861">
            <v>21.824999999999999</v>
          </cell>
          <cell r="O861">
            <v>3.6200000000000003E-2</v>
          </cell>
          <cell r="P861">
            <v>0</v>
          </cell>
          <cell r="Q861">
            <v>0</v>
          </cell>
          <cell r="R861">
            <v>21.8612</v>
          </cell>
          <cell r="S861">
            <v>1</v>
          </cell>
          <cell r="T861">
            <v>2.64</v>
          </cell>
          <cell r="U861">
            <v>57.71</v>
          </cell>
          <cell r="V861">
            <v>-0.01</v>
          </cell>
          <cell r="X861">
            <v>57.7</v>
          </cell>
          <cell r="Y861">
            <v>0.3111328186544825</v>
          </cell>
          <cell r="Z861">
            <v>57.65</v>
          </cell>
          <cell r="AA861">
            <v>1E-3</v>
          </cell>
          <cell r="AB861" t="str">
            <v>YES</v>
          </cell>
          <cell r="AC861">
            <v>57.7</v>
          </cell>
          <cell r="AD861" t="str">
            <v>I</v>
          </cell>
          <cell r="AE861" t="e">
            <v>#N/A</v>
          </cell>
          <cell r="AF861" t="e">
            <v>#N/A</v>
          </cell>
          <cell r="AG861">
            <v>1</v>
          </cell>
          <cell r="AH861" t="e">
            <v>#N/A</v>
          </cell>
          <cell r="AI861">
            <v>0</v>
          </cell>
          <cell r="AJ861">
            <v>0</v>
          </cell>
          <cell r="AL861" t="e">
            <v>#N/A</v>
          </cell>
          <cell r="AM861" t="e">
            <v>#N/A</v>
          </cell>
          <cell r="AN861" t="str">
            <v/>
          </cell>
          <cell r="AO861" t="str">
            <v>x</v>
          </cell>
        </row>
        <row r="862">
          <cell r="B862" t="str">
            <v>SHE90RC80AKGB39,ATGB39</v>
          </cell>
          <cell r="C862" t="str">
            <v>Rondec-CT</v>
          </cell>
          <cell r="D862" t="str">
            <v>E90RC80----39</v>
          </cell>
          <cell r="E862" t="str">
            <v>5/16"</v>
          </cell>
          <cell r="G862" t="str">
            <v>EA</v>
          </cell>
          <cell r="J862" t="str">
            <v>I</v>
          </cell>
          <cell r="K862">
            <v>0.03</v>
          </cell>
          <cell r="L862">
            <v>23.98</v>
          </cell>
          <cell r="M862">
            <v>0.55000000000000004</v>
          </cell>
          <cell r="N862">
            <v>10.790999999999999</v>
          </cell>
          <cell r="O862">
            <v>1.03E-2</v>
          </cell>
          <cell r="P862">
            <v>0</v>
          </cell>
          <cell r="Q862">
            <v>0</v>
          </cell>
          <cell r="R862">
            <v>10.801299999999999</v>
          </cell>
          <cell r="S862">
            <v>1</v>
          </cell>
          <cell r="T862">
            <v>2.64</v>
          </cell>
          <cell r="U862">
            <v>28.52</v>
          </cell>
          <cell r="V862">
            <v>0.03</v>
          </cell>
          <cell r="X862">
            <v>28.55</v>
          </cell>
          <cell r="Y862">
            <v>0.3121286419359976</v>
          </cell>
          <cell r="Z862">
            <v>28.5</v>
          </cell>
          <cell r="AA862">
            <v>2E-3</v>
          </cell>
          <cell r="AB862" t="str">
            <v>YES</v>
          </cell>
          <cell r="AC862">
            <v>28.55</v>
          </cell>
          <cell r="AD862" t="str">
            <v>I</v>
          </cell>
          <cell r="AE862" t="e">
            <v>#N/A</v>
          </cell>
          <cell r="AF862" t="e">
            <v>#N/A</v>
          </cell>
          <cell r="AG862">
            <v>1</v>
          </cell>
          <cell r="AH862" t="e">
            <v>#N/A</v>
          </cell>
          <cell r="AI862">
            <v>0</v>
          </cell>
          <cell r="AJ862">
            <v>0</v>
          </cell>
          <cell r="AL862" t="e">
            <v>#N/A</v>
          </cell>
          <cell r="AM862" t="e">
            <v>#N/A</v>
          </cell>
          <cell r="AN862" t="str">
            <v/>
          </cell>
          <cell r="AO862" t="str">
            <v>x</v>
          </cell>
        </row>
        <row r="863">
          <cell r="B863" t="str">
            <v>SHE90RC100AKGB39,ATGB39</v>
          </cell>
          <cell r="C863" t="str">
            <v>Rondec-CT</v>
          </cell>
          <cell r="D863" t="str">
            <v>E90RC100----39</v>
          </cell>
          <cell r="E863" t="str">
            <v>3/8"</v>
          </cell>
          <cell r="G863" t="str">
            <v>EA</v>
          </cell>
          <cell r="J863" t="str">
            <v>I</v>
          </cell>
          <cell r="K863">
            <v>0.03</v>
          </cell>
          <cell r="L863">
            <v>23.98</v>
          </cell>
          <cell r="M863">
            <v>0.55000000000000004</v>
          </cell>
          <cell r="N863">
            <v>10.790999999999999</v>
          </cell>
          <cell r="O863">
            <v>1.03E-2</v>
          </cell>
          <cell r="P863">
            <v>0</v>
          </cell>
          <cell r="Q863">
            <v>0</v>
          </cell>
          <cell r="R863">
            <v>10.801299999999999</v>
          </cell>
          <cell r="S863">
            <v>1</v>
          </cell>
          <cell r="T863">
            <v>2.64</v>
          </cell>
          <cell r="U863">
            <v>28.52</v>
          </cell>
          <cell r="V863">
            <v>0.03</v>
          </cell>
          <cell r="X863">
            <v>28.55</v>
          </cell>
          <cell r="Y863">
            <v>0.3121286419359976</v>
          </cell>
          <cell r="Z863">
            <v>28.5</v>
          </cell>
          <cell r="AA863">
            <v>2E-3</v>
          </cell>
          <cell r="AB863" t="str">
            <v>YES</v>
          </cell>
          <cell r="AC863">
            <v>28.55</v>
          </cell>
          <cell r="AD863" t="str">
            <v>I</v>
          </cell>
          <cell r="AE863" t="e">
            <v>#N/A</v>
          </cell>
          <cell r="AF863" t="e">
            <v>#N/A</v>
          </cell>
          <cell r="AG863">
            <v>1</v>
          </cell>
          <cell r="AH863" t="e">
            <v>#N/A</v>
          </cell>
          <cell r="AI863">
            <v>0</v>
          </cell>
          <cell r="AJ863">
            <v>0</v>
          </cell>
          <cell r="AL863" t="e">
            <v>#N/A</v>
          </cell>
          <cell r="AM863" t="e">
            <v>#N/A</v>
          </cell>
          <cell r="AN863" t="str">
            <v/>
          </cell>
          <cell r="AO863" t="str">
            <v>x</v>
          </cell>
        </row>
        <row r="864">
          <cell r="B864" t="str">
            <v>SHE90RC125AKGB39,ATGB39</v>
          </cell>
          <cell r="C864" t="str">
            <v>Rondec-CT</v>
          </cell>
          <cell r="D864" t="str">
            <v>E90RC125----39</v>
          </cell>
          <cell r="E864" t="str">
            <v>1/2"</v>
          </cell>
          <cell r="G864" t="str">
            <v>EA</v>
          </cell>
          <cell r="J864" t="str">
            <v>I</v>
          </cell>
          <cell r="K864">
            <v>0.04</v>
          </cell>
          <cell r="L864">
            <v>23.98</v>
          </cell>
          <cell r="M864">
            <v>0.55000000000000004</v>
          </cell>
          <cell r="N864">
            <v>10.790999999999999</v>
          </cell>
          <cell r="O864">
            <v>1.04E-2</v>
          </cell>
          <cell r="P864">
            <v>0</v>
          </cell>
          <cell r="Q864">
            <v>0</v>
          </cell>
          <cell r="R864">
            <v>10.801399999999999</v>
          </cell>
          <cell r="S864">
            <v>1</v>
          </cell>
          <cell r="T864">
            <v>2.64</v>
          </cell>
          <cell r="U864">
            <v>28.52</v>
          </cell>
          <cell r="V864">
            <v>0.03</v>
          </cell>
          <cell r="X864">
            <v>28.55</v>
          </cell>
          <cell r="Y864">
            <v>0.31212227352332444</v>
          </cell>
          <cell r="Z864">
            <v>28.5</v>
          </cell>
          <cell r="AA864">
            <v>2E-3</v>
          </cell>
          <cell r="AB864" t="str">
            <v>YES</v>
          </cell>
          <cell r="AC864">
            <v>28.55</v>
          </cell>
          <cell r="AD864" t="str">
            <v>I</v>
          </cell>
          <cell r="AE864" t="e">
            <v>#N/A</v>
          </cell>
          <cell r="AF864" t="e">
            <v>#N/A</v>
          </cell>
          <cell r="AG864">
            <v>1</v>
          </cell>
          <cell r="AH864" t="e">
            <v>#N/A</v>
          </cell>
          <cell r="AI864">
            <v>0</v>
          </cell>
          <cell r="AJ864">
            <v>0</v>
          </cell>
          <cell r="AL864" t="e">
            <v>#N/A</v>
          </cell>
          <cell r="AM864" t="e">
            <v>#N/A</v>
          </cell>
          <cell r="AN864" t="str">
            <v/>
          </cell>
          <cell r="AO864" t="str">
            <v>x</v>
          </cell>
        </row>
        <row r="865">
          <cell r="B865" t="str">
            <v>SHE135RC80AKGB39,ATGB39</v>
          </cell>
          <cell r="C865" t="str">
            <v>Rondec-CT</v>
          </cell>
          <cell r="D865" t="str">
            <v>E135RC80----39</v>
          </cell>
          <cell r="E865" t="str">
            <v>5/16"</v>
          </cell>
          <cell r="G865" t="str">
            <v>EA</v>
          </cell>
          <cell r="J865" t="str">
            <v>I</v>
          </cell>
          <cell r="K865">
            <v>0.02</v>
          </cell>
          <cell r="L865">
            <v>23.98</v>
          </cell>
          <cell r="M865">
            <v>0.55000000000000004</v>
          </cell>
          <cell r="N865">
            <v>10.790999999999999</v>
          </cell>
          <cell r="O865">
            <v>1.0200000000000001E-2</v>
          </cell>
          <cell r="P865">
            <v>0</v>
          </cell>
          <cell r="Q865">
            <v>0</v>
          </cell>
          <cell r="R865">
            <v>10.801199999999998</v>
          </cell>
          <cell r="S865">
            <v>1</v>
          </cell>
          <cell r="T865">
            <v>2.64</v>
          </cell>
          <cell r="U865">
            <v>28.52</v>
          </cell>
          <cell r="V865">
            <v>0.03</v>
          </cell>
          <cell r="X865">
            <v>28.55</v>
          </cell>
          <cell r="Y865">
            <v>0.3121350103486708</v>
          </cell>
          <cell r="Z865">
            <v>28.5</v>
          </cell>
          <cell r="AA865">
            <v>2E-3</v>
          </cell>
          <cell r="AB865" t="str">
            <v>YES</v>
          </cell>
          <cell r="AC865">
            <v>28.55</v>
          </cell>
          <cell r="AD865" t="str">
            <v>I</v>
          </cell>
          <cell r="AE865" t="e">
            <v>#N/A</v>
          </cell>
          <cell r="AF865" t="e">
            <v>#N/A</v>
          </cell>
          <cell r="AG865">
            <v>1</v>
          </cell>
          <cell r="AH865" t="e">
            <v>#N/A</v>
          </cell>
          <cell r="AI865">
            <v>0</v>
          </cell>
          <cell r="AJ865">
            <v>0</v>
          </cell>
          <cell r="AL865" t="e">
            <v>#N/A</v>
          </cell>
          <cell r="AM865" t="e">
            <v>#N/A</v>
          </cell>
          <cell r="AN865" t="str">
            <v/>
          </cell>
          <cell r="AO865" t="str">
            <v>x</v>
          </cell>
        </row>
        <row r="866">
          <cell r="B866" t="str">
            <v>SHE135RC100AKGB39,ATGB39</v>
          </cell>
          <cell r="C866" t="str">
            <v>Rondec-CT</v>
          </cell>
          <cell r="D866" t="str">
            <v>E135RC100----39</v>
          </cell>
          <cell r="E866" t="str">
            <v>3/8"</v>
          </cell>
          <cell r="G866" t="str">
            <v>EA</v>
          </cell>
          <cell r="J866" t="str">
            <v>I</v>
          </cell>
          <cell r="K866">
            <v>0.02</v>
          </cell>
          <cell r="L866">
            <v>23.98</v>
          </cell>
          <cell r="M866">
            <v>0.55000000000000004</v>
          </cell>
          <cell r="N866">
            <v>10.790999999999999</v>
          </cell>
          <cell r="O866">
            <v>1.0200000000000001E-2</v>
          </cell>
          <cell r="P866">
            <v>0</v>
          </cell>
          <cell r="Q866">
            <v>0</v>
          </cell>
          <cell r="R866">
            <v>10.801199999999998</v>
          </cell>
          <cell r="S866">
            <v>1</v>
          </cell>
          <cell r="T866">
            <v>2.64</v>
          </cell>
          <cell r="U866">
            <v>28.52</v>
          </cell>
          <cell r="V866">
            <v>0.03</v>
          </cell>
          <cell r="X866">
            <v>28.55</v>
          </cell>
          <cell r="Y866">
            <v>0.3121350103486708</v>
          </cell>
          <cell r="Z866">
            <v>28.5</v>
          </cell>
          <cell r="AA866">
            <v>2E-3</v>
          </cell>
          <cell r="AB866" t="str">
            <v>YES</v>
          </cell>
          <cell r="AC866">
            <v>28.55</v>
          </cell>
          <cell r="AD866" t="str">
            <v>I</v>
          </cell>
          <cell r="AE866" t="e">
            <v>#N/A</v>
          </cell>
          <cell r="AF866" t="e">
            <v>#N/A</v>
          </cell>
          <cell r="AG866">
            <v>1</v>
          </cell>
          <cell r="AH866" t="e">
            <v>#N/A</v>
          </cell>
          <cell r="AI866">
            <v>0</v>
          </cell>
          <cell r="AJ866">
            <v>0</v>
          </cell>
          <cell r="AL866" t="e">
            <v>#N/A</v>
          </cell>
          <cell r="AM866" t="e">
            <v>#N/A</v>
          </cell>
          <cell r="AN866" t="str">
            <v/>
          </cell>
          <cell r="AO866" t="str">
            <v>x</v>
          </cell>
        </row>
        <row r="867">
          <cell r="B867" t="str">
            <v>SHE135RC125AKGB39,ATGB39</v>
          </cell>
          <cell r="C867" t="str">
            <v>Rondec-CT</v>
          </cell>
          <cell r="D867" t="str">
            <v>E135RC125----39</v>
          </cell>
          <cell r="E867" t="str">
            <v>1/2"</v>
          </cell>
          <cell r="G867" t="str">
            <v>EA</v>
          </cell>
          <cell r="J867" t="str">
            <v>I</v>
          </cell>
          <cell r="K867">
            <v>0.02</v>
          </cell>
          <cell r="L867">
            <v>23.98</v>
          </cell>
          <cell r="M867">
            <v>0.55000000000000004</v>
          </cell>
          <cell r="N867">
            <v>10.790999999999999</v>
          </cell>
          <cell r="O867">
            <v>1.0200000000000001E-2</v>
          </cell>
          <cell r="P867">
            <v>0</v>
          </cell>
          <cell r="Q867">
            <v>0</v>
          </cell>
          <cell r="R867">
            <v>10.801199999999998</v>
          </cell>
          <cell r="S867">
            <v>1</v>
          </cell>
          <cell r="T867">
            <v>2.64</v>
          </cell>
          <cell r="U867">
            <v>28.52</v>
          </cell>
          <cell r="V867">
            <v>0.03</v>
          </cell>
          <cell r="X867">
            <v>28.55</v>
          </cell>
          <cell r="Y867">
            <v>0.3121350103486708</v>
          </cell>
          <cell r="Z867">
            <v>28.5</v>
          </cell>
          <cell r="AA867">
            <v>2E-3</v>
          </cell>
          <cell r="AB867" t="str">
            <v>YES</v>
          </cell>
          <cell r="AC867">
            <v>28.55</v>
          </cell>
          <cell r="AD867" t="str">
            <v>I</v>
          </cell>
          <cell r="AE867" t="e">
            <v>#N/A</v>
          </cell>
          <cell r="AF867" t="e">
            <v>#N/A</v>
          </cell>
          <cell r="AG867">
            <v>1</v>
          </cell>
          <cell r="AH867" t="e">
            <v>#N/A</v>
          </cell>
          <cell r="AI867">
            <v>0</v>
          </cell>
          <cell r="AJ867">
            <v>0</v>
          </cell>
          <cell r="AL867" t="e">
            <v>#N/A</v>
          </cell>
          <cell r="AM867" t="e">
            <v>#N/A</v>
          </cell>
          <cell r="AN867" t="str">
            <v/>
          </cell>
          <cell r="AO867" t="str">
            <v>x</v>
          </cell>
        </row>
        <row r="868">
          <cell r="B868" t="str">
            <v>SHI90RC80AKGB39,ATGB39</v>
          </cell>
          <cell r="C868" t="str">
            <v>Rondec-CT</v>
          </cell>
          <cell r="D868" t="str">
            <v>I90RC80----39</v>
          </cell>
          <cell r="E868" t="str">
            <v>5/16"</v>
          </cell>
          <cell r="G868" t="str">
            <v>EA</v>
          </cell>
          <cell r="J868" t="str">
            <v>I</v>
          </cell>
          <cell r="K868">
            <v>0.02</v>
          </cell>
          <cell r="L868">
            <v>23.98</v>
          </cell>
          <cell r="M868">
            <v>0.55000000000000004</v>
          </cell>
          <cell r="N868">
            <v>10.790999999999999</v>
          </cell>
          <cell r="O868">
            <v>1.0200000000000001E-2</v>
          </cell>
          <cell r="P868">
            <v>0</v>
          </cell>
          <cell r="Q868">
            <v>0</v>
          </cell>
          <cell r="R868">
            <v>10.801199999999998</v>
          </cell>
          <cell r="S868">
            <v>1</v>
          </cell>
          <cell r="T868">
            <v>2.64</v>
          </cell>
          <cell r="U868">
            <v>28.52</v>
          </cell>
          <cell r="V868">
            <v>0.03</v>
          </cell>
          <cell r="X868">
            <v>28.55</v>
          </cell>
          <cell r="Y868">
            <v>0.3121350103486708</v>
          </cell>
          <cell r="Z868">
            <v>28.5</v>
          </cell>
          <cell r="AA868">
            <v>2E-3</v>
          </cell>
          <cell r="AB868" t="str">
            <v>YES</v>
          </cell>
          <cell r="AC868">
            <v>28.55</v>
          </cell>
          <cell r="AD868" t="str">
            <v>I</v>
          </cell>
          <cell r="AE868" t="e">
            <v>#N/A</v>
          </cell>
          <cell r="AF868" t="e">
            <v>#N/A</v>
          </cell>
          <cell r="AG868">
            <v>1</v>
          </cell>
          <cell r="AH868" t="e">
            <v>#N/A</v>
          </cell>
          <cell r="AI868">
            <v>0</v>
          </cell>
          <cell r="AJ868">
            <v>0</v>
          </cell>
          <cell r="AL868" t="e">
            <v>#N/A</v>
          </cell>
          <cell r="AM868" t="e">
            <v>#N/A</v>
          </cell>
          <cell r="AN868" t="str">
            <v/>
          </cell>
          <cell r="AO868" t="str">
            <v>x</v>
          </cell>
        </row>
        <row r="869">
          <cell r="B869" t="str">
            <v>SHI90RC100AKGB39,ATGB39</v>
          </cell>
          <cell r="C869" t="str">
            <v>Rondec-CT</v>
          </cell>
          <cell r="D869" t="str">
            <v>I90RC100----39</v>
          </cell>
          <cell r="E869" t="str">
            <v>3/8"</v>
          </cell>
          <cell r="G869" t="str">
            <v>EA</v>
          </cell>
          <cell r="J869" t="str">
            <v>I</v>
          </cell>
          <cell r="K869">
            <v>0.04</v>
          </cell>
          <cell r="L869">
            <v>23.98</v>
          </cell>
          <cell r="M869">
            <v>0.55000000000000004</v>
          </cell>
          <cell r="N869">
            <v>10.790999999999999</v>
          </cell>
          <cell r="O869">
            <v>1.04E-2</v>
          </cell>
          <cell r="P869">
            <v>0</v>
          </cell>
          <cell r="Q869">
            <v>0</v>
          </cell>
          <cell r="R869">
            <v>10.801399999999999</v>
          </cell>
          <cell r="S869">
            <v>1</v>
          </cell>
          <cell r="T869">
            <v>2.64</v>
          </cell>
          <cell r="U869">
            <v>28.52</v>
          </cell>
          <cell r="V869">
            <v>0.03</v>
          </cell>
          <cell r="X869">
            <v>28.55</v>
          </cell>
          <cell r="Y869">
            <v>0.31212227352332444</v>
          </cell>
          <cell r="Z869">
            <v>28.5</v>
          </cell>
          <cell r="AA869">
            <v>2E-3</v>
          </cell>
          <cell r="AB869" t="str">
            <v>YES</v>
          </cell>
          <cell r="AC869">
            <v>28.55</v>
          </cell>
          <cell r="AD869" t="str">
            <v>I</v>
          </cell>
          <cell r="AE869" t="e">
            <v>#N/A</v>
          </cell>
          <cell r="AF869" t="e">
            <v>#N/A</v>
          </cell>
          <cell r="AG869">
            <v>1</v>
          </cell>
          <cell r="AH869" t="e">
            <v>#N/A</v>
          </cell>
          <cell r="AI869">
            <v>0</v>
          </cell>
          <cell r="AJ869">
            <v>0</v>
          </cell>
          <cell r="AL869" t="e">
            <v>#N/A</v>
          </cell>
          <cell r="AM869" t="e">
            <v>#N/A</v>
          </cell>
          <cell r="AN869" t="str">
            <v/>
          </cell>
          <cell r="AO869" t="str">
            <v>x</v>
          </cell>
        </row>
        <row r="870">
          <cell r="B870" t="str">
            <v>SHI90RC125AKGB39,ATGB39</v>
          </cell>
          <cell r="C870" t="str">
            <v>Rondec-CT</v>
          </cell>
          <cell r="D870" t="str">
            <v>I90RC125----39</v>
          </cell>
          <cell r="E870" t="str">
            <v>1/2"</v>
          </cell>
          <cell r="G870" t="str">
            <v>EA</v>
          </cell>
          <cell r="J870" t="str">
            <v>I</v>
          </cell>
          <cell r="K870">
            <v>0.06</v>
          </cell>
          <cell r="L870">
            <v>23.98</v>
          </cell>
          <cell r="M870">
            <v>0.55000000000000004</v>
          </cell>
          <cell r="N870">
            <v>10.790999999999999</v>
          </cell>
          <cell r="O870">
            <v>1.06E-2</v>
          </cell>
          <cell r="P870">
            <v>0</v>
          </cell>
          <cell r="Q870">
            <v>0</v>
          </cell>
          <cell r="R870">
            <v>10.801599999999999</v>
          </cell>
          <cell r="S870">
            <v>1</v>
          </cell>
          <cell r="T870">
            <v>2.64</v>
          </cell>
          <cell r="U870">
            <v>28.52</v>
          </cell>
          <cell r="V870">
            <v>0.03</v>
          </cell>
          <cell r="X870">
            <v>28.55</v>
          </cell>
          <cell r="Y870">
            <v>0.3121095366979782</v>
          </cell>
          <cell r="Z870">
            <v>28.5</v>
          </cell>
          <cell r="AA870">
            <v>2E-3</v>
          </cell>
          <cell r="AB870" t="str">
            <v>YES</v>
          </cell>
          <cell r="AC870">
            <v>28.55</v>
          </cell>
          <cell r="AD870" t="str">
            <v>I</v>
          </cell>
          <cell r="AE870" t="e">
            <v>#N/A</v>
          </cell>
          <cell r="AF870" t="e">
            <v>#N/A</v>
          </cell>
          <cell r="AG870">
            <v>1</v>
          </cell>
          <cell r="AH870" t="e">
            <v>#N/A</v>
          </cell>
          <cell r="AI870">
            <v>0</v>
          </cell>
          <cell r="AJ870">
            <v>0</v>
          </cell>
          <cell r="AL870" t="e">
            <v>#N/A</v>
          </cell>
          <cell r="AM870" t="e">
            <v>#N/A</v>
          </cell>
          <cell r="AN870" t="str">
            <v/>
          </cell>
          <cell r="AO870" t="str">
            <v>x</v>
          </cell>
        </row>
        <row r="871">
          <cell r="B871" t="str">
            <v>SHI135RC80AKGB39,ATGB39</v>
          </cell>
          <cell r="C871" t="str">
            <v>Rondec-CT</v>
          </cell>
          <cell r="D871" t="str">
            <v>I135RC80----39</v>
          </cell>
          <cell r="E871" t="str">
            <v>5/16"</v>
          </cell>
          <cell r="G871" t="str">
            <v>EA</v>
          </cell>
          <cell r="J871" t="str">
            <v>I</v>
          </cell>
          <cell r="K871">
            <v>0.01</v>
          </cell>
          <cell r="L871">
            <v>23.98</v>
          </cell>
          <cell r="M871">
            <v>0.55000000000000004</v>
          </cell>
          <cell r="N871">
            <v>10.790999999999999</v>
          </cell>
          <cell r="O871">
            <v>1.01E-2</v>
          </cell>
          <cell r="P871">
            <v>0</v>
          </cell>
          <cell r="Q871">
            <v>0</v>
          </cell>
          <cell r="R871">
            <v>10.801099999999998</v>
          </cell>
          <cell r="S871">
            <v>1</v>
          </cell>
          <cell r="T871">
            <v>2.64</v>
          </cell>
          <cell r="U871">
            <v>28.51</v>
          </cell>
          <cell r="V871">
            <v>-0.01</v>
          </cell>
          <cell r="X871">
            <v>28.5</v>
          </cell>
          <cell r="Y871">
            <v>0.3109346092503989</v>
          </cell>
          <cell r="Z871">
            <v>28.5</v>
          </cell>
          <cell r="AA871" t="str">
            <v/>
          </cell>
          <cell r="AB871" t="str">
            <v/>
          </cell>
          <cell r="AC871">
            <v>28.5</v>
          </cell>
          <cell r="AD871" t="str">
            <v>I</v>
          </cell>
          <cell r="AE871" t="e">
            <v>#N/A</v>
          </cell>
          <cell r="AF871" t="e">
            <v>#N/A</v>
          </cell>
          <cell r="AG871">
            <v>1</v>
          </cell>
          <cell r="AH871" t="e">
            <v>#N/A</v>
          </cell>
          <cell r="AI871">
            <v>0</v>
          </cell>
          <cell r="AJ871">
            <v>0</v>
          </cell>
          <cell r="AL871" t="e">
            <v>#N/A</v>
          </cell>
          <cell r="AM871" t="e">
            <v>#N/A</v>
          </cell>
          <cell r="AN871" t="str">
            <v/>
          </cell>
          <cell r="AO871" t="str">
            <v>x</v>
          </cell>
        </row>
        <row r="872">
          <cell r="B872" t="str">
            <v>SHI135RC100AKGB39,ATGB39</v>
          </cell>
          <cell r="C872" t="str">
            <v>Rondec-CT</v>
          </cell>
          <cell r="D872" t="str">
            <v>I135RC100----39</v>
          </cell>
          <cell r="E872" t="str">
            <v>3/8"</v>
          </cell>
          <cell r="G872" t="str">
            <v>EA</v>
          </cell>
          <cell r="J872" t="str">
            <v>I</v>
          </cell>
          <cell r="K872">
            <v>0.02</v>
          </cell>
          <cell r="L872">
            <v>23.98</v>
          </cell>
          <cell r="M872">
            <v>0.55000000000000004</v>
          </cell>
          <cell r="N872">
            <v>10.790999999999999</v>
          </cell>
          <cell r="O872">
            <v>1.0200000000000001E-2</v>
          </cell>
          <cell r="P872">
            <v>0</v>
          </cell>
          <cell r="Q872">
            <v>0</v>
          </cell>
          <cell r="R872">
            <v>10.801199999999998</v>
          </cell>
          <cell r="S872">
            <v>1</v>
          </cell>
          <cell r="T872">
            <v>2.64</v>
          </cell>
          <cell r="U872">
            <v>28.52</v>
          </cell>
          <cell r="V872">
            <v>0.03</v>
          </cell>
          <cell r="X872">
            <v>28.55</v>
          </cell>
          <cell r="Y872">
            <v>0.3121350103486708</v>
          </cell>
          <cell r="Z872">
            <v>28.5</v>
          </cell>
          <cell r="AA872">
            <v>2E-3</v>
          </cell>
          <cell r="AB872" t="str">
            <v>YES</v>
          </cell>
          <cell r="AC872">
            <v>28.55</v>
          </cell>
          <cell r="AD872" t="str">
            <v>I</v>
          </cell>
          <cell r="AE872" t="e">
            <v>#N/A</v>
          </cell>
          <cell r="AF872" t="e">
            <v>#N/A</v>
          </cell>
          <cell r="AG872">
            <v>1</v>
          </cell>
          <cell r="AH872" t="e">
            <v>#N/A</v>
          </cell>
          <cell r="AI872">
            <v>0</v>
          </cell>
          <cell r="AJ872">
            <v>0</v>
          </cell>
          <cell r="AL872" t="e">
            <v>#N/A</v>
          </cell>
          <cell r="AM872" t="e">
            <v>#N/A</v>
          </cell>
          <cell r="AN872" t="str">
            <v/>
          </cell>
          <cell r="AO872" t="str">
            <v>x</v>
          </cell>
        </row>
        <row r="873">
          <cell r="B873" t="str">
            <v>SHI135RC125AKGB39,ATGB39</v>
          </cell>
          <cell r="C873" t="str">
            <v>Rondec-CT</v>
          </cell>
          <cell r="D873" t="str">
            <v>I135RC125----39</v>
          </cell>
          <cell r="E873" t="str">
            <v>1/2"</v>
          </cell>
          <cell r="G873" t="str">
            <v>EA</v>
          </cell>
          <cell r="J873" t="str">
            <v>I</v>
          </cell>
          <cell r="K873">
            <v>0.03</v>
          </cell>
          <cell r="L873">
            <v>23.98</v>
          </cell>
          <cell r="M873">
            <v>0.55000000000000004</v>
          </cell>
          <cell r="N873">
            <v>10.790999999999999</v>
          </cell>
          <cell r="O873">
            <v>1.03E-2</v>
          </cell>
          <cell r="P873">
            <v>0</v>
          </cell>
          <cell r="Q873">
            <v>0</v>
          </cell>
          <cell r="R873">
            <v>10.801299999999999</v>
          </cell>
          <cell r="S873">
            <v>1</v>
          </cell>
          <cell r="T873">
            <v>2.64</v>
          </cell>
          <cell r="U873">
            <v>28.52</v>
          </cell>
          <cell r="V873">
            <v>0.03</v>
          </cell>
          <cell r="X873">
            <v>28.55</v>
          </cell>
          <cell r="Y873">
            <v>0.3121286419359976</v>
          </cell>
          <cell r="Z873">
            <v>28.5</v>
          </cell>
          <cell r="AA873">
            <v>2E-3</v>
          </cell>
          <cell r="AB873" t="str">
            <v>YES</v>
          </cell>
          <cell r="AC873">
            <v>28.55</v>
          </cell>
          <cell r="AD873" t="str">
            <v>I</v>
          </cell>
          <cell r="AE873" t="e">
            <v>#N/A</v>
          </cell>
          <cell r="AF873" t="e">
            <v>#N/A</v>
          </cell>
          <cell r="AG873">
            <v>1</v>
          </cell>
          <cell r="AH873" t="e">
            <v>#N/A</v>
          </cell>
          <cell r="AI873">
            <v>0</v>
          </cell>
          <cell r="AJ873">
            <v>0</v>
          </cell>
          <cell r="AL873" t="e">
            <v>#N/A</v>
          </cell>
          <cell r="AM873" t="e">
            <v>#N/A</v>
          </cell>
          <cell r="AN873" t="str">
            <v/>
          </cell>
          <cell r="AO873" t="str">
            <v>x</v>
          </cell>
        </row>
        <row r="874">
          <cell r="B874" t="str">
            <v>SHRC80AE39</v>
          </cell>
          <cell r="C874" t="str">
            <v>Rondec-CT</v>
          </cell>
          <cell r="D874" t="str">
            <v>RC80AE39</v>
          </cell>
          <cell r="E874" t="str">
            <v>5/16" x 8'</v>
          </cell>
          <cell r="G874" t="str">
            <v>EA</v>
          </cell>
          <cell r="J874" t="str">
            <v>I</v>
          </cell>
          <cell r="K874">
            <v>2.17</v>
          </cell>
          <cell r="L874">
            <v>39.68</v>
          </cell>
          <cell r="M874">
            <v>0.55000000000000004</v>
          </cell>
          <cell r="N874">
            <v>17.855999999999998</v>
          </cell>
          <cell r="O874">
            <v>3.1699999999999999E-2</v>
          </cell>
          <cell r="P874">
            <v>0</v>
          </cell>
          <cell r="Q874">
            <v>0</v>
          </cell>
          <cell r="R874">
            <v>17.887699999999999</v>
          </cell>
          <cell r="S874">
            <v>1</v>
          </cell>
          <cell r="T874">
            <v>2.64</v>
          </cell>
          <cell r="U874">
            <v>47.22</v>
          </cell>
          <cell r="V874">
            <v>0.03</v>
          </cell>
          <cell r="X874">
            <v>47.25</v>
          </cell>
          <cell r="Y874">
            <v>0.31168061568061572</v>
          </cell>
          <cell r="Z874">
            <v>47.15</v>
          </cell>
          <cell r="AA874">
            <v>2E-3</v>
          </cell>
          <cell r="AB874" t="str">
            <v>YES</v>
          </cell>
          <cell r="AC874">
            <v>47.25</v>
          </cell>
          <cell r="AD874" t="str">
            <v>I</v>
          </cell>
          <cell r="AE874" t="e">
            <v>#N/A</v>
          </cell>
          <cell r="AF874" t="e">
            <v>#N/A</v>
          </cell>
          <cell r="AG874">
            <v>1</v>
          </cell>
          <cell r="AH874" t="e">
            <v>#N/A</v>
          </cell>
          <cell r="AI874">
            <v>0</v>
          </cell>
          <cell r="AJ874">
            <v>0</v>
          </cell>
          <cell r="AL874" t="e">
            <v>#N/A</v>
          </cell>
          <cell r="AM874" t="e">
            <v>#N/A</v>
          </cell>
          <cell r="AN874" t="str">
            <v/>
          </cell>
          <cell r="AO874" t="str">
            <v>x</v>
          </cell>
        </row>
        <row r="875">
          <cell r="B875" t="str">
            <v>SHRC100AE39</v>
          </cell>
          <cell r="C875" t="str">
            <v>Rondec-CT</v>
          </cell>
          <cell r="D875" t="str">
            <v>RC100AE39</v>
          </cell>
          <cell r="E875" t="str">
            <v>3/8" x 8'</v>
          </cell>
          <cell r="G875" t="str">
            <v>EA</v>
          </cell>
          <cell r="J875" t="str">
            <v>I</v>
          </cell>
          <cell r="K875">
            <v>2.2400000000000002</v>
          </cell>
          <cell r="L875">
            <v>40.369999999999997</v>
          </cell>
          <cell r="M875">
            <v>0.55000000000000004</v>
          </cell>
          <cell r="N875">
            <v>18.166499999999996</v>
          </cell>
          <cell r="O875">
            <v>3.2400000000000005E-2</v>
          </cell>
          <cell r="P875">
            <v>0</v>
          </cell>
          <cell r="Q875">
            <v>0</v>
          </cell>
          <cell r="R875">
            <v>18.198899999999995</v>
          </cell>
          <cell r="S875">
            <v>1</v>
          </cell>
          <cell r="T875">
            <v>2.64</v>
          </cell>
          <cell r="U875">
            <v>48.05</v>
          </cell>
          <cell r="V875">
            <v>0</v>
          </cell>
          <cell r="X875">
            <v>48.05</v>
          </cell>
          <cell r="Y875">
            <v>0.31136505534008163</v>
          </cell>
          <cell r="Z875">
            <v>47.95</v>
          </cell>
          <cell r="AA875">
            <v>2E-3</v>
          </cell>
          <cell r="AB875" t="str">
            <v>YES</v>
          </cell>
          <cell r="AC875">
            <v>48.05</v>
          </cell>
          <cell r="AD875" t="str">
            <v>I</v>
          </cell>
          <cell r="AE875" t="e">
            <v>#N/A</v>
          </cell>
          <cell r="AF875" t="e">
            <v>#N/A</v>
          </cell>
          <cell r="AG875">
            <v>1</v>
          </cell>
          <cell r="AH875" t="e">
            <v>#N/A</v>
          </cell>
          <cell r="AI875">
            <v>0</v>
          </cell>
          <cell r="AJ875">
            <v>0</v>
          </cell>
          <cell r="AL875" t="e">
            <v>#N/A</v>
          </cell>
          <cell r="AM875" t="e">
            <v>#N/A</v>
          </cell>
          <cell r="AN875" t="str">
            <v/>
          </cell>
          <cell r="AO875" t="str">
            <v>x</v>
          </cell>
        </row>
        <row r="876">
          <cell r="B876" t="str">
            <v>SHRC125AE39</v>
          </cell>
          <cell r="C876" t="str">
            <v>Rondec-CT</v>
          </cell>
          <cell r="D876" t="str">
            <v>RC125AE39</v>
          </cell>
          <cell r="E876" t="str">
            <v>1/2" x 8'</v>
          </cell>
          <cell r="G876" t="str">
            <v>EA</v>
          </cell>
          <cell r="J876" t="str">
            <v>I</v>
          </cell>
          <cell r="K876">
            <v>2.62</v>
          </cell>
          <cell r="L876">
            <v>42.21</v>
          </cell>
          <cell r="M876">
            <v>0.55000000000000004</v>
          </cell>
          <cell r="N876">
            <v>18.994499999999999</v>
          </cell>
          <cell r="O876">
            <v>3.6200000000000003E-2</v>
          </cell>
          <cell r="P876">
            <v>0</v>
          </cell>
          <cell r="Q876">
            <v>0</v>
          </cell>
          <cell r="R876">
            <v>19.0307</v>
          </cell>
          <cell r="S876">
            <v>1</v>
          </cell>
          <cell r="T876">
            <v>2.64</v>
          </cell>
          <cell r="U876">
            <v>50.24</v>
          </cell>
          <cell r="V876">
            <v>0.01</v>
          </cell>
          <cell r="X876">
            <v>50.25</v>
          </cell>
          <cell r="Y876">
            <v>0.3114174581637269</v>
          </cell>
          <cell r="Z876">
            <v>50.15</v>
          </cell>
          <cell r="AA876">
            <v>2E-3</v>
          </cell>
          <cell r="AB876" t="str">
            <v>YES</v>
          </cell>
          <cell r="AC876">
            <v>50.25</v>
          </cell>
          <cell r="AD876" t="str">
            <v>I</v>
          </cell>
          <cell r="AE876" t="e">
            <v>#N/A</v>
          </cell>
          <cell r="AF876" t="e">
            <v>#N/A</v>
          </cell>
          <cell r="AG876">
            <v>1</v>
          </cell>
          <cell r="AH876" t="e">
            <v>#N/A</v>
          </cell>
          <cell r="AI876">
            <v>0</v>
          </cell>
          <cell r="AJ876">
            <v>0</v>
          </cell>
          <cell r="AL876" t="e">
            <v>#N/A</v>
          </cell>
          <cell r="AM876" t="e">
            <v>#N/A</v>
          </cell>
          <cell r="AN876" t="str">
            <v/>
          </cell>
          <cell r="AO876" t="str">
            <v>x</v>
          </cell>
        </row>
        <row r="877">
          <cell r="B877" t="str">
            <v>SHE90RC80AE39</v>
          </cell>
          <cell r="C877" t="str">
            <v>Rondec-CT</v>
          </cell>
          <cell r="D877" t="str">
            <v>E90RC80AE39</v>
          </cell>
          <cell r="E877" t="str">
            <v>5/16"</v>
          </cell>
          <cell r="G877" t="str">
            <v>EA</v>
          </cell>
          <cell r="J877" t="str">
            <v>I</v>
          </cell>
          <cell r="K877">
            <v>0.03</v>
          </cell>
          <cell r="L877">
            <v>20.81</v>
          </cell>
          <cell r="M877">
            <v>0.55000000000000004</v>
          </cell>
          <cell r="N877">
            <v>9.3644999999999978</v>
          </cell>
          <cell r="O877">
            <v>1.03E-2</v>
          </cell>
          <cell r="P877">
            <v>0</v>
          </cell>
          <cell r="Q877">
            <v>0</v>
          </cell>
          <cell r="R877">
            <v>9.3747999999999987</v>
          </cell>
          <cell r="S877">
            <v>1</v>
          </cell>
          <cell r="T877">
            <v>2.64</v>
          </cell>
          <cell r="U877">
            <v>24.75</v>
          </cell>
          <cell r="V877">
            <v>0</v>
          </cell>
          <cell r="X877">
            <v>24.75</v>
          </cell>
          <cell r="Y877">
            <v>0.31130945821854927</v>
          </cell>
          <cell r="Z877">
            <v>24.75</v>
          </cell>
          <cell r="AA877" t="str">
            <v/>
          </cell>
          <cell r="AB877" t="str">
            <v/>
          </cell>
          <cell r="AC877">
            <v>24.75</v>
          </cell>
          <cell r="AD877" t="str">
            <v>I</v>
          </cell>
          <cell r="AE877" t="e">
            <v>#N/A</v>
          </cell>
          <cell r="AF877" t="e">
            <v>#N/A</v>
          </cell>
          <cell r="AG877">
            <v>1</v>
          </cell>
          <cell r="AH877" t="e">
            <v>#N/A</v>
          </cell>
          <cell r="AI877">
            <v>0</v>
          </cell>
          <cell r="AJ877">
            <v>0</v>
          </cell>
          <cell r="AL877" t="e">
            <v>#N/A</v>
          </cell>
          <cell r="AM877" t="e">
            <v>#N/A</v>
          </cell>
          <cell r="AN877" t="str">
            <v/>
          </cell>
          <cell r="AO877" t="str">
            <v>x</v>
          </cell>
        </row>
        <row r="878">
          <cell r="B878" t="str">
            <v>SHE90RC100AE39</v>
          </cell>
          <cell r="C878" t="str">
            <v>Rondec-CT</v>
          </cell>
          <cell r="D878" t="str">
            <v>E90RC100AE39</v>
          </cell>
          <cell r="E878" t="str">
            <v>3/8"</v>
          </cell>
          <cell r="G878" t="str">
            <v>EA</v>
          </cell>
          <cell r="J878" t="str">
            <v>I</v>
          </cell>
          <cell r="K878">
            <v>0.03</v>
          </cell>
          <cell r="L878">
            <v>20.81</v>
          </cell>
          <cell r="M878">
            <v>0.55000000000000004</v>
          </cell>
          <cell r="N878">
            <v>9.3644999999999978</v>
          </cell>
          <cell r="O878">
            <v>1.03E-2</v>
          </cell>
          <cell r="P878">
            <v>0</v>
          </cell>
          <cell r="Q878">
            <v>0</v>
          </cell>
          <cell r="R878">
            <v>9.3747999999999987</v>
          </cell>
          <cell r="S878">
            <v>1</v>
          </cell>
          <cell r="T878">
            <v>2.64</v>
          </cell>
          <cell r="U878">
            <v>24.75</v>
          </cell>
          <cell r="V878">
            <v>0</v>
          </cell>
          <cell r="X878">
            <v>24.75</v>
          </cell>
          <cell r="Y878">
            <v>0.31130945821854927</v>
          </cell>
          <cell r="Z878">
            <v>24.75</v>
          </cell>
          <cell r="AA878" t="str">
            <v/>
          </cell>
          <cell r="AB878" t="str">
            <v/>
          </cell>
          <cell r="AC878">
            <v>24.75</v>
          </cell>
          <cell r="AD878" t="str">
            <v>I</v>
          </cell>
          <cell r="AE878" t="e">
            <v>#N/A</v>
          </cell>
          <cell r="AF878" t="e">
            <v>#N/A</v>
          </cell>
          <cell r="AG878">
            <v>1</v>
          </cell>
          <cell r="AH878" t="e">
            <v>#N/A</v>
          </cell>
          <cell r="AI878">
            <v>0</v>
          </cell>
          <cell r="AJ878">
            <v>0</v>
          </cell>
          <cell r="AL878" t="e">
            <v>#N/A</v>
          </cell>
          <cell r="AM878" t="e">
            <v>#N/A</v>
          </cell>
          <cell r="AN878" t="str">
            <v/>
          </cell>
          <cell r="AO878" t="str">
            <v>x</v>
          </cell>
        </row>
        <row r="879">
          <cell r="B879" t="str">
            <v>SHE90RC125AE39</v>
          </cell>
          <cell r="C879" t="str">
            <v>Rondec-CT</v>
          </cell>
          <cell r="D879" t="str">
            <v>E90RC125AE39</v>
          </cell>
          <cell r="E879" t="str">
            <v>1/2"</v>
          </cell>
          <cell r="G879" t="str">
            <v>EA</v>
          </cell>
          <cell r="J879" t="str">
            <v>I</v>
          </cell>
          <cell r="K879">
            <v>0.04</v>
          </cell>
          <cell r="L879">
            <v>20.81</v>
          </cell>
          <cell r="M879">
            <v>0.55000000000000004</v>
          </cell>
          <cell r="N879">
            <v>9.3644999999999978</v>
          </cell>
          <cell r="O879">
            <v>1.04E-2</v>
          </cell>
          <cell r="P879">
            <v>0</v>
          </cell>
          <cell r="Q879">
            <v>0</v>
          </cell>
          <cell r="R879">
            <v>9.3748999999999985</v>
          </cell>
          <cell r="S879">
            <v>1</v>
          </cell>
          <cell r="T879">
            <v>2.64</v>
          </cell>
          <cell r="U879">
            <v>24.75</v>
          </cell>
          <cell r="V879">
            <v>0</v>
          </cell>
          <cell r="X879">
            <v>24.75</v>
          </cell>
          <cell r="Y879">
            <v>0.3113021120293849</v>
          </cell>
          <cell r="Z879">
            <v>24.75</v>
          </cell>
          <cell r="AA879" t="str">
            <v/>
          </cell>
          <cell r="AB879" t="str">
            <v/>
          </cell>
          <cell r="AC879">
            <v>24.75</v>
          </cell>
          <cell r="AD879" t="str">
            <v>I</v>
          </cell>
          <cell r="AE879" t="e">
            <v>#N/A</v>
          </cell>
          <cell r="AF879" t="e">
            <v>#N/A</v>
          </cell>
          <cell r="AG879">
            <v>1</v>
          </cell>
          <cell r="AH879" t="e">
            <v>#N/A</v>
          </cell>
          <cell r="AI879">
            <v>0</v>
          </cell>
          <cell r="AJ879">
            <v>0</v>
          </cell>
          <cell r="AL879" t="e">
            <v>#N/A</v>
          </cell>
          <cell r="AM879" t="e">
            <v>#N/A</v>
          </cell>
          <cell r="AN879" t="str">
            <v/>
          </cell>
          <cell r="AO879" t="str">
            <v>x</v>
          </cell>
        </row>
        <row r="880">
          <cell r="B880" t="str">
            <v>SHE135RC80AE39</v>
          </cell>
          <cell r="C880" t="str">
            <v>Rondec-CT</v>
          </cell>
          <cell r="D880" t="str">
            <v>E135RC80AE39</v>
          </cell>
          <cell r="E880" t="str">
            <v>5/16"</v>
          </cell>
          <cell r="G880" t="str">
            <v>EA</v>
          </cell>
          <cell r="J880" t="str">
            <v>I</v>
          </cell>
          <cell r="K880">
            <v>0.02</v>
          </cell>
          <cell r="L880">
            <v>20.81</v>
          </cell>
          <cell r="M880">
            <v>0.55000000000000004</v>
          </cell>
          <cell r="N880">
            <v>9.3644999999999978</v>
          </cell>
          <cell r="O880">
            <v>1.0200000000000001E-2</v>
          </cell>
          <cell r="P880">
            <v>0</v>
          </cell>
          <cell r="Q880">
            <v>0</v>
          </cell>
          <cell r="R880">
            <v>9.3746999999999971</v>
          </cell>
          <cell r="S880">
            <v>1</v>
          </cell>
          <cell r="T880">
            <v>2.64</v>
          </cell>
          <cell r="U880">
            <v>24.75</v>
          </cell>
          <cell r="V880">
            <v>0</v>
          </cell>
          <cell r="X880">
            <v>24.75</v>
          </cell>
          <cell r="Y880">
            <v>0.31131680440771375</v>
          </cell>
          <cell r="Z880">
            <v>24.75</v>
          </cell>
          <cell r="AA880" t="str">
            <v/>
          </cell>
          <cell r="AB880" t="str">
            <v/>
          </cell>
          <cell r="AC880">
            <v>24.75</v>
          </cell>
          <cell r="AD880" t="str">
            <v>I</v>
          </cell>
          <cell r="AE880" t="e">
            <v>#N/A</v>
          </cell>
          <cell r="AF880" t="e">
            <v>#N/A</v>
          </cell>
          <cell r="AG880">
            <v>1</v>
          </cell>
          <cell r="AH880" t="e">
            <v>#N/A</v>
          </cell>
          <cell r="AI880">
            <v>0</v>
          </cell>
          <cell r="AJ880">
            <v>0</v>
          </cell>
          <cell r="AL880" t="e">
            <v>#N/A</v>
          </cell>
          <cell r="AM880" t="e">
            <v>#N/A</v>
          </cell>
          <cell r="AN880" t="str">
            <v/>
          </cell>
          <cell r="AO880" t="str">
            <v>x</v>
          </cell>
        </row>
        <row r="881">
          <cell r="B881" t="str">
            <v>SHE135RC100AE39</v>
          </cell>
          <cell r="C881" t="str">
            <v>Rondec-CT</v>
          </cell>
          <cell r="D881" t="str">
            <v>E135RC100AE39</v>
          </cell>
          <cell r="E881" t="str">
            <v>3/8"</v>
          </cell>
          <cell r="G881" t="str">
            <v>EA</v>
          </cell>
          <cell r="J881" t="str">
            <v>I</v>
          </cell>
          <cell r="K881">
            <v>0.02</v>
          </cell>
          <cell r="L881">
            <v>20.81</v>
          </cell>
          <cell r="M881">
            <v>0.55000000000000004</v>
          </cell>
          <cell r="N881">
            <v>9.3644999999999978</v>
          </cell>
          <cell r="O881">
            <v>1.0200000000000001E-2</v>
          </cell>
          <cell r="P881">
            <v>0</v>
          </cell>
          <cell r="Q881">
            <v>0</v>
          </cell>
          <cell r="R881">
            <v>9.3746999999999971</v>
          </cell>
          <cell r="S881">
            <v>1</v>
          </cell>
          <cell r="T881">
            <v>2.64</v>
          </cell>
          <cell r="U881">
            <v>24.75</v>
          </cell>
          <cell r="V881">
            <v>0</v>
          </cell>
          <cell r="X881">
            <v>24.75</v>
          </cell>
          <cell r="Y881">
            <v>0.31131680440771375</v>
          </cell>
          <cell r="Z881">
            <v>24.75</v>
          </cell>
          <cell r="AA881" t="str">
            <v/>
          </cell>
          <cell r="AB881" t="str">
            <v/>
          </cell>
          <cell r="AC881">
            <v>24.75</v>
          </cell>
          <cell r="AD881" t="str">
            <v>I</v>
          </cell>
          <cell r="AE881" t="e">
            <v>#N/A</v>
          </cell>
          <cell r="AF881" t="e">
            <v>#N/A</v>
          </cell>
          <cell r="AG881">
            <v>1</v>
          </cell>
          <cell r="AH881" t="e">
            <v>#N/A</v>
          </cell>
          <cell r="AI881">
            <v>0</v>
          </cell>
          <cell r="AJ881">
            <v>0</v>
          </cell>
          <cell r="AL881" t="e">
            <v>#N/A</v>
          </cell>
          <cell r="AM881" t="e">
            <v>#N/A</v>
          </cell>
          <cell r="AN881" t="str">
            <v/>
          </cell>
          <cell r="AO881" t="str">
            <v>x</v>
          </cell>
        </row>
        <row r="882">
          <cell r="B882" t="str">
            <v>SHE135RC125AE39</v>
          </cell>
          <cell r="C882" t="str">
            <v>Rondec-CT</v>
          </cell>
          <cell r="D882" t="str">
            <v>E135RC125AE39</v>
          </cell>
          <cell r="E882" t="str">
            <v>1/2"</v>
          </cell>
          <cell r="G882" t="str">
            <v>EA</v>
          </cell>
          <cell r="J882" t="str">
            <v>I</v>
          </cell>
          <cell r="K882">
            <v>0.02</v>
          </cell>
          <cell r="L882">
            <v>20.81</v>
          </cell>
          <cell r="M882">
            <v>0.55000000000000004</v>
          </cell>
          <cell r="N882">
            <v>9.3644999999999978</v>
          </cell>
          <cell r="O882">
            <v>1.0200000000000001E-2</v>
          </cell>
          <cell r="P882">
            <v>0</v>
          </cell>
          <cell r="Q882">
            <v>0</v>
          </cell>
          <cell r="R882">
            <v>9.3746999999999971</v>
          </cell>
          <cell r="S882">
            <v>1</v>
          </cell>
          <cell r="T882">
            <v>2.64</v>
          </cell>
          <cell r="U882">
            <v>24.75</v>
          </cell>
          <cell r="V882">
            <v>0</v>
          </cell>
          <cell r="X882">
            <v>24.75</v>
          </cell>
          <cell r="Y882">
            <v>0.31131680440771375</v>
          </cell>
          <cell r="Z882">
            <v>24.75</v>
          </cell>
          <cell r="AA882" t="str">
            <v/>
          </cell>
          <cell r="AB882" t="str">
            <v/>
          </cell>
          <cell r="AC882">
            <v>24.75</v>
          </cell>
          <cell r="AD882" t="str">
            <v>I</v>
          </cell>
          <cell r="AE882" t="e">
            <v>#N/A</v>
          </cell>
          <cell r="AF882" t="e">
            <v>#N/A</v>
          </cell>
          <cell r="AG882">
            <v>1</v>
          </cell>
          <cell r="AH882" t="e">
            <v>#N/A</v>
          </cell>
          <cell r="AI882">
            <v>0</v>
          </cell>
          <cell r="AJ882">
            <v>0</v>
          </cell>
          <cell r="AL882" t="e">
            <v>#N/A</v>
          </cell>
          <cell r="AM882" t="e">
            <v>#N/A</v>
          </cell>
          <cell r="AN882" t="str">
            <v/>
          </cell>
          <cell r="AO882" t="str">
            <v>x</v>
          </cell>
        </row>
        <row r="883">
          <cell r="B883" t="str">
            <v>SHI90RC80AE39</v>
          </cell>
          <cell r="C883" t="str">
            <v>Rondec-CT</v>
          </cell>
          <cell r="D883" t="str">
            <v>I90RC80AE39</v>
          </cell>
          <cell r="E883" t="str">
            <v>5/16"</v>
          </cell>
          <cell r="G883" t="str">
            <v>EA</v>
          </cell>
          <cell r="J883" t="str">
            <v>I</v>
          </cell>
          <cell r="K883">
            <v>0.02</v>
          </cell>
          <cell r="L883">
            <v>20.81</v>
          </cell>
          <cell r="M883">
            <v>0.55000000000000004</v>
          </cell>
          <cell r="N883">
            <v>9.3644999999999978</v>
          </cell>
          <cell r="O883">
            <v>1.0200000000000001E-2</v>
          </cell>
          <cell r="P883">
            <v>0</v>
          </cell>
          <cell r="Q883">
            <v>0</v>
          </cell>
          <cell r="R883">
            <v>9.3746999999999971</v>
          </cell>
          <cell r="S883">
            <v>1</v>
          </cell>
          <cell r="T883">
            <v>2.64</v>
          </cell>
          <cell r="U883">
            <v>24.75</v>
          </cell>
          <cell r="V883">
            <v>0</v>
          </cell>
          <cell r="X883">
            <v>24.75</v>
          </cell>
          <cell r="Y883">
            <v>0.31131680440771375</v>
          </cell>
          <cell r="Z883">
            <v>24.75</v>
          </cell>
          <cell r="AA883" t="str">
            <v/>
          </cell>
          <cell r="AB883" t="str">
            <v/>
          </cell>
          <cell r="AC883">
            <v>24.75</v>
          </cell>
          <cell r="AD883" t="str">
            <v>I</v>
          </cell>
          <cell r="AE883" t="e">
            <v>#N/A</v>
          </cell>
          <cell r="AF883" t="e">
            <v>#N/A</v>
          </cell>
          <cell r="AG883">
            <v>1</v>
          </cell>
          <cell r="AH883" t="e">
            <v>#N/A</v>
          </cell>
          <cell r="AI883">
            <v>0</v>
          </cell>
          <cell r="AJ883">
            <v>0</v>
          </cell>
          <cell r="AL883" t="e">
            <v>#N/A</v>
          </cell>
          <cell r="AM883" t="e">
            <v>#N/A</v>
          </cell>
          <cell r="AN883" t="str">
            <v/>
          </cell>
          <cell r="AO883" t="str">
            <v>x</v>
          </cell>
        </row>
        <row r="884">
          <cell r="B884" t="str">
            <v>SHI90RC100AE39</v>
          </cell>
          <cell r="C884" t="str">
            <v>Rondec-CT</v>
          </cell>
          <cell r="D884" t="str">
            <v>I90RC100AE39</v>
          </cell>
          <cell r="E884" t="str">
            <v>3/8"</v>
          </cell>
          <cell r="G884" t="str">
            <v>EA</v>
          </cell>
          <cell r="J884" t="str">
            <v>I</v>
          </cell>
          <cell r="K884">
            <v>0.04</v>
          </cell>
          <cell r="L884">
            <v>20.81</v>
          </cell>
          <cell r="M884">
            <v>0.55000000000000004</v>
          </cell>
          <cell r="N884">
            <v>9.3644999999999978</v>
          </cell>
          <cell r="O884">
            <v>1.04E-2</v>
          </cell>
          <cell r="P884">
            <v>0</v>
          </cell>
          <cell r="Q884">
            <v>0</v>
          </cell>
          <cell r="R884">
            <v>9.3748999999999985</v>
          </cell>
          <cell r="S884">
            <v>1</v>
          </cell>
          <cell r="T884">
            <v>2.64</v>
          </cell>
          <cell r="U884">
            <v>24.75</v>
          </cell>
          <cell r="V884">
            <v>0</v>
          </cell>
          <cell r="X884">
            <v>24.75</v>
          </cell>
          <cell r="Y884">
            <v>0.3113021120293849</v>
          </cell>
          <cell r="Z884">
            <v>24.75</v>
          </cell>
          <cell r="AA884" t="str">
            <v/>
          </cell>
          <cell r="AB884" t="str">
            <v/>
          </cell>
          <cell r="AC884">
            <v>24.75</v>
          </cell>
          <cell r="AD884" t="str">
            <v>I</v>
          </cell>
          <cell r="AE884" t="e">
            <v>#N/A</v>
          </cell>
          <cell r="AF884" t="e">
            <v>#N/A</v>
          </cell>
          <cell r="AG884">
            <v>1</v>
          </cell>
          <cell r="AH884" t="e">
            <v>#N/A</v>
          </cell>
          <cell r="AI884">
            <v>0</v>
          </cell>
          <cell r="AJ884">
            <v>0</v>
          </cell>
          <cell r="AL884" t="e">
            <v>#N/A</v>
          </cell>
          <cell r="AM884" t="e">
            <v>#N/A</v>
          </cell>
          <cell r="AN884" t="str">
            <v/>
          </cell>
          <cell r="AO884" t="str">
            <v>x</v>
          </cell>
        </row>
        <row r="885">
          <cell r="B885" t="str">
            <v>SHI90RC125AE39</v>
          </cell>
          <cell r="C885" t="str">
            <v>Rondec-CT</v>
          </cell>
          <cell r="D885" t="str">
            <v>I90RC125AE39</v>
          </cell>
          <cell r="E885" t="str">
            <v>1/2"</v>
          </cell>
          <cell r="G885" t="str">
            <v>EA</v>
          </cell>
          <cell r="J885" t="str">
            <v>I</v>
          </cell>
          <cell r="K885">
            <v>0.06</v>
          </cell>
          <cell r="L885">
            <v>20.81</v>
          </cell>
          <cell r="M885">
            <v>0.55000000000000004</v>
          </cell>
          <cell r="N885">
            <v>9.3644999999999978</v>
          </cell>
          <cell r="O885">
            <v>1.06E-2</v>
          </cell>
          <cell r="P885">
            <v>0</v>
          </cell>
          <cell r="Q885">
            <v>0</v>
          </cell>
          <cell r="R885">
            <v>9.375099999999998</v>
          </cell>
          <cell r="S885">
            <v>1</v>
          </cell>
          <cell r="T885">
            <v>2.64</v>
          </cell>
          <cell r="U885">
            <v>24.75</v>
          </cell>
          <cell r="V885">
            <v>0</v>
          </cell>
          <cell r="X885">
            <v>24.75</v>
          </cell>
          <cell r="Y885">
            <v>0.31128741965105622</v>
          </cell>
          <cell r="Z885">
            <v>24.75</v>
          </cell>
          <cell r="AA885" t="str">
            <v/>
          </cell>
          <cell r="AB885" t="str">
            <v/>
          </cell>
          <cell r="AC885">
            <v>24.75</v>
          </cell>
          <cell r="AD885" t="str">
            <v>I</v>
          </cell>
          <cell r="AE885" t="e">
            <v>#N/A</v>
          </cell>
          <cell r="AF885" t="e">
            <v>#N/A</v>
          </cell>
          <cell r="AG885">
            <v>1</v>
          </cell>
          <cell r="AH885" t="e">
            <v>#N/A</v>
          </cell>
          <cell r="AI885">
            <v>0</v>
          </cell>
          <cell r="AJ885">
            <v>0</v>
          </cell>
          <cell r="AL885" t="e">
            <v>#N/A</v>
          </cell>
          <cell r="AM885" t="e">
            <v>#N/A</v>
          </cell>
          <cell r="AN885" t="str">
            <v/>
          </cell>
          <cell r="AO885" t="str">
            <v>x</v>
          </cell>
        </row>
        <row r="886">
          <cell r="B886" t="str">
            <v>SHI135RC80AE39</v>
          </cell>
          <cell r="C886" t="str">
            <v>Rondec-CT</v>
          </cell>
          <cell r="D886" t="str">
            <v>I135RC80AE39</v>
          </cell>
          <cell r="E886" t="str">
            <v>5/16"</v>
          </cell>
          <cell r="G886" t="str">
            <v>EA</v>
          </cell>
          <cell r="J886" t="str">
            <v>I</v>
          </cell>
          <cell r="K886">
            <v>0.01</v>
          </cell>
          <cell r="L886">
            <v>20.81</v>
          </cell>
          <cell r="M886">
            <v>0.55000000000000004</v>
          </cell>
          <cell r="N886">
            <v>9.3644999999999978</v>
          </cell>
          <cell r="O886">
            <v>1.01E-2</v>
          </cell>
          <cell r="P886">
            <v>0</v>
          </cell>
          <cell r="Q886">
            <v>0</v>
          </cell>
          <cell r="R886">
            <v>9.3745999999999974</v>
          </cell>
          <cell r="S886">
            <v>1</v>
          </cell>
          <cell r="T886">
            <v>2.64</v>
          </cell>
          <cell r="U886">
            <v>24.75</v>
          </cell>
          <cell r="V886">
            <v>0</v>
          </cell>
          <cell r="X886">
            <v>24.75</v>
          </cell>
          <cell r="Y886">
            <v>0.31132415059687812</v>
          </cell>
          <cell r="Z886">
            <v>24.75</v>
          </cell>
          <cell r="AA886" t="str">
            <v/>
          </cell>
          <cell r="AB886" t="str">
            <v/>
          </cell>
          <cell r="AC886">
            <v>24.75</v>
          </cell>
          <cell r="AD886" t="str">
            <v>I</v>
          </cell>
          <cell r="AE886" t="e">
            <v>#N/A</v>
          </cell>
          <cell r="AF886" t="e">
            <v>#N/A</v>
          </cell>
          <cell r="AG886">
            <v>1</v>
          </cell>
          <cell r="AH886" t="e">
            <v>#N/A</v>
          </cell>
          <cell r="AI886">
            <v>0</v>
          </cell>
          <cell r="AJ886">
            <v>0</v>
          </cell>
          <cell r="AL886" t="e">
            <v>#N/A</v>
          </cell>
          <cell r="AM886" t="e">
            <v>#N/A</v>
          </cell>
          <cell r="AN886" t="str">
            <v/>
          </cell>
          <cell r="AO886" t="str">
            <v>x</v>
          </cell>
        </row>
        <row r="887">
          <cell r="B887" t="str">
            <v>SHI135RC100AE39</v>
          </cell>
          <cell r="C887" t="str">
            <v>Rondec-CT</v>
          </cell>
          <cell r="D887" t="str">
            <v>I135RC100AE39</v>
          </cell>
          <cell r="E887" t="str">
            <v>3/8"</v>
          </cell>
          <cell r="G887" t="str">
            <v>EA</v>
          </cell>
          <cell r="J887" t="str">
            <v>I</v>
          </cell>
          <cell r="K887">
            <v>0.02</v>
          </cell>
          <cell r="L887">
            <v>20.81</v>
          </cell>
          <cell r="M887">
            <v>0.55000000000000004</v>
          </cell>
          <cell r="N887">
            <v>9.3644999999999978</v>
          </cell>
          <cell r="O887">
            <v>1.0200000000000001E-2</v>
          </cell>
          <cell r="P887">
            <v>0</v>
          </cell>
          <cell r="Q887">
            <v>0</v>
          </cell>
          <cell r="R887">
            <v>9.3746999999999971</v>
          </cell>
          <cell r="S887">
            <v>1</v>
          </cell>
          <cell r="T887">
            <v>2.64</v>
          </cell>
          <cell r="U887">
            <v>24.75</v>
          </cell>
          <cell r="V887">
            <v>0</v>
          </cell>
          <cell r="X887">
            <v>24.75</v>
          </cell>
          <cell r="Y887">
            <v>0.31131680440771375</v>
          </cell>
          <cell r="Z887">
            <v>24.75</v>
          </cell>
          <cell r="AA887" t="str">
            <v/>
          </cell>
          <cell r="AB887" t="str">
            <v/>
          </cell>
          <cell r="AC887">
            <v>24.75</v>
          </cell>
          <cell r="AD887" t="str">
            <v>I</v>
          </cell>
          <cell r="AE887" t="e">
            <v>#N/A</v>
          </cell>
          <cell r="AF887" t="e">
            <v>#N/A</v>
          </cell>
          <cell r="AG887">
            <v>1</v>
          </cell>
          <cell r="AH887" t="e">
            <v>#N/A</v>
          </cell>
          <cell r="AI887">
            <v>0</v>
          </cell>
          <cell r="AJ887">
            <v>0</v>
          </cell>
          <cell r="AL887" t="e">
            <v>#N/A</v>
          </cell>
          <cell r="AM887" t="e">
            <v>#N/A</v>
          </cell>
          <cell r="AN887" t="str">
            <v/>
          </cell>
          <cell r="AO887" t="str">
            <v>x</v>
          </cell>
        </row>
        <row r="888">
          <cell r="B888" t="str">
            <v>SHI135RC125AE39</v>
          </cell>
          <cell r="C888" t="str">
            <v>Rondec-CT</v>
          </cell>
          <cell r="D888" t="str">
            <v>I135RC125AE39</v>
          </cell>
          <cell r="E888" t="str">
            <v>1/2"</v>
          </cell>
          <cell r="G888" t="str">
            <v>EA</v>
          </cell>
          <cell r="J888" t="str">
            <v>I</v>
          </cell>
          <cell r="K888">
            <v>0.03</v>
          </cell>
          <cell r="L888">
            <v>20.81</v>
          </cell>
          <cell r="M888">
            <v>0.55000000000000004</v>
          </cell>
          <cell r="N888">
            <v>9.3644999999999978</v>
          </cell>
          <cell r="O888">
            <v>1.03E-2</v>
          </cell>
          <cell r="P888">
            <v>0</v>
          </cell>
          <cell r="Q888">
            <v>0</v>
          </cell>
          <cell r="R888">
            <v>9.3747999999999987</v>
          </cell>
          <cell r="S888">
            <v>1</v>
          </cell>
          <cell r="T888">
            <v>2.64</v>
          </cell>
          <cell r="U888">
            <v>24.75</v>
          </cell>
          <cell r="V888">
            <v>0</v>
          </cell>
          <cell r="X888">
            <v>24.75</v>
          </cell>
          <cell r="Y888">
            <v>0.31130945821854927</v>
          </cell>
          <cell r="Z888">
            <v>24.75</v>
          </cell>
          <cell r="AA888" t="str">
            <v/>
          </cell>
          <cell r="AB888" t="str">
            <v/>
          </cell>
          <cell r="AC888">
            <v>24.75</v>
          </cell>
          <cell r="AD888" t="str">
            <v>I</v>
          </cell>
          <cell r="AE888" t="e">
            <v>#N/A</v>
          </cell>
          <cell r="AF888" t="e">
            <v>#N/A</v>
          </cell>
          <cell r="AG888">
            <v>1</v>
          </cell>
          <cell r="AH888" t="e">
            <v>#N/A</v>
          </cell>
          <cell r="AI888">
            <v>0</v>
          </cell>
          <cell r="AJ888">
            <v>0</v>
          </cell>
          <cell r="AL888" t="e">
            <v>#N/A</v>
          </cell>
          <cell r="AM888" t="e">
            <v>#N/A</v>
          </cell>
          <cell r="AN888" t="str">
            <v/>
          </cell>
          <cell r="AO888" t="str">
            <v>x</v>
          </cell>
        </row>
        <row r="889">
          <cell r="B889" t="str">
            <v>SHRC80AM39</v>
          </cell>
          <cell r="C889" t="str">
            <v>Rondec-CT</v>
          </cell>
          <cell r="D889" t="str">
            <v>RC80AM39</v>
          </cell>
          <cell r="E889" t="str">
            <v>5/16" x 8'</v>
          </cell>
          <cell r="G889" t="str">
            <v>EA</v>
          </cell>
          <cell r="J889" t="str">
            <v>I</v>
          </cell>
          <cell r="K889">
            <v>2.17</v>
          </cell>
          <cell r="L889">
            <v>40.950000000000003</v>
          </cell>
          <cell r="M889">
            <v>0.55000000000000004</v>
          </cell>
          <cell r="N889">
            <v>18.427499999999998</v>
          </cell>
          <cell r="O889">
            <v>3.1699999999999999E-2</v>
          </cell>
          <cell r="P889">
            <v>0</v>
          </cell>
          <cell r="Q889">
            <v>0</v>
          </cell>
          <cell r="R889">
            <v>18.459199999999999</v>
          </cell>
          <cell r="S889">
            <v>1</v>
          </cell>
          <cell r="T889">
            <v>2.64</v>
          </cell>
          <cell r="U889">
            <v>48.73</v>
          </cell>
          <cell r="V889">
            <v>0.02</v>
          </cell>
          <cell r="X889">
            <v>48.75</v>
          </cell>
          <cell r="Y889">
            <v>0.31154498834498845</v>
          </cell>
          <cell r="Z889">
            <v>48.65</v>
          </cell>
          <cell r="AA889">
            <v>2E-3</v>
          </cell>
          <cell r="AB889" t="str">
            <v>YES</v>
          </cell>
          <cell r="AC889">
            <v>48.75</v>
          </cell>
          <cell r="AD889" t="str">
            <v>I</v>
          </cell>
          <cell r="AE889" t="e">
            <v>#N/A</v>
          </cell>
          <cell r="AF889" t="e">
            <v>#N/A</v>
          </cell>
          <cell r="AG889">
            <v>1</v>
          </cell>
          <cell r="AH889" t="e">
            <v>#N/A</v>
          </cell>
          <cell r="AI889">
            <v>0</v>
          </cell>
          <cell r="AJ889">
            <v>0</v>
          </cell>
          <cell r="AL889" t="e">
            <v>#N/A</v>
          </cell>
          <cell r="AM889" t="e">
            <v>#N/A</v>
          </cell>
          <cell r="AN889" t="str">
            <v/>
          </cell>
          <cell r="AO889" t="str">
            <v>x</v>
          </cell>
        </row>
        <row r="890">
          <cell r="B890" t="str">
            <v>SHRC100AM39</v>
          </cell>
          <cell r="C890" t="str">
            <v>Rondec-CT</v>
          </cell>
          <cell r="D890" t="str">
            <v>RC100AM39</v>
          </cell>
          <cell r="E890" t="str">
            <v>3/8" x 8'</v>
          </cell>
          <cell r="G890" t="str">
            <v>EA</v>
          </cell>
          <cell r="J890" t="str">
            <v>I</v>
          </cell>
          <cell r="K890">
            <v>2.41</v>
          </cell>
          <cell r="L890">
            <v>41.93</v>
          </cell>
          <cell r="M890">
            <v>0.55000000000000004</v>
          </cell>
          <cell r="N890">
            <v>18.868499999999997</v>
          </cell>
          <cell r="O890">
            <v>3.4100000000000005E-2</v>
          </cell>
          <cell r="P890">
            <v>0</v>
          </cell>
          <cell r="Q890">
            <v>0</v>
          </cell>
          <cell r="R890">
            <v>18.902599999999996</v>
          </cell>
          <cell r="S890">
            <v>1</v>
          </cell>
          <cell r="T890">
            <v>2.64</v>
          </cell>
          <cell r="U890">
            <v>49.9</v>
          </cell>
          <cell r="V890">
            <v>0</v>
          </cell>
          <cell r="X890">
            <v>49.9</v>
          </cell>
          <cell r="Y890">
            <v>0.31125523774822389</v>
          </cell>
          <cell r="Z890">
            <v>49.8</v>
          </cell>
          <cell r="AA890">
            <v>2E-3</v>
          </cell>
          <cell r="AB890" t="str">
            <v>YES</v>
          </cell>
          <cell r="AC890">
            <v>49.9</v>
          </cell>
          <cell r="AD890" t="str">
            <v>I</v>
          </cell>
          <cell r="AE890" t="e">
            <v>#N/A</v>
          </cell>
          <cell r="AF890" t="e">
            <v>#N/A</v>
          </cell>
          <cell r="AG890">
            <v>1</v>
          </cell>
          <cell r="AH890" t="e">
            <v>#N/A</v>
          </cell>
          <cell r="AI890">
            <v>0</v>
          </cell>
          <cell r="AJ890">
            <v>0</v>
          </cell>
          <cell r="AL890" t="e">
            <v>#N/A</v>
          </cell>
          <cell r="AM890" t="e">
            <v>#N/A</v>
          </cell>
          <cell r="AN890" t="str">
            <v/>
          </cell>
          <cell r="AO890" t="str">
            <v>x</v>
          </cell>
        </row>
        <row r="891">
          <cell r="B891" t="str">
            <v>SHRC125AM39</v>
          </cell>
          <cell r="C891" t="str">
            <v>Rondec-CT</v>
          </cell>
          <cell r="D891" t="str">
            <v>RC125AM39</v>
          </cell>
          <cell r="E891" t="str">
            <v>1/2" x 8'</v>
          </cell>
          <cell r="G891" t="str">
            <v>EA</v>
          </cell>
          <cell r="J891" t="str">
            <v>I</v>
          </cell>
          <cell r="K891">
            <v>2.62</v>
          </cell>
          <cell r="L891">
            <v>43.78</v>
          </cell>
          <cell r="M891">
            <v>0.55000000000000004</v>
          </cell>
          <cell r="N891">
            <v>19.700999999999997</v>
          </cell>
          <cell r="O891">
            <v>3.6200000000000003E-2</v>
          </cell>
          <cell r="P891">
            <v>0</v>
          </cell>
          <cell r="Q891">
            <v>0</v>
          </cell>
          <cell r="R891">
            <v>19.737199999999998</v>
          </cell>
          <cell r="S891">
            <v>1</v>
          </cell>
          <cell r="T891">
            <v>2.64</v>
          </cell>
          <cell r="U891">
            <v>52.11</v>
          </cell>
          <cell r="V891">
            <v>-0.01</v>
          </cell>
          <cell r="X891">
            <v>52.1</v>
          </cell>
          <cell r="Y891">
            <v>0.31121270284418096</v>
          </cell>
          <cell r="Z891">
            <v>52</v>
          </cell>
          <cell r="AA891">
            <v>2E-3</v>
          </cell>
          <cell r="AB891" t="str">
            <v>YES</v>
          </cell>
          <cell r="AC891">
            <v>52.1</v>
          </cell>
          <cell r="AD891" t="str">
            <v>I</v>
          </cell>
          <cell r="AE891" t="e">
            <v>#N/A</v>
          </cell>
          <cell r="AF891" t="e">
            <v>#N/A</v>
          </cell>
          <cell r="AG891">
            <v>1</v>
          </cell>
          <cell r="AH891" t="e">
            <v>#N/A</v>
          </cell>
          <cell r="AI891">
            <v>0</v>
          </cell>
          <cell r="AJ891">
            <v>0</v>
          </cell>
          <cell r="AL891" t="e">
            <v>#N/A</v>
          </cell>
          <cell r="AM891" t="e">
            <v>#N/A</v>
          </cell>
          <cell r="AN891" t="str">
            <v/>
          </cell>
          <cell r="AO891" t="str">
            <v>x</v>
          </cell>
        </row>
        <row r="892">
          <cell r="B892" t="str">
            <v>SHE90RC80AM39</v>
          </cell>
          <cell r="C892" t="str">
            <v>Rondec-CT</v>
          </cell>
          <cell r="D892" t="str">
            <v>E90RC80AM39</v>
          </cell>
          <cell r="E892" t="str">
            <v>5/16"</v>
          </cell>
          <cell r="G892" t="str">
            <v>EA</v>
          </cell>
          <cell r="J892" t="str">
            <v>I</v>
          </cell>
          <cell r="K892">
            <v>0.03</v>
          </cell>
          <cell r="L892">
            <v>20.81</v>
          </cell>
          <cell r="M892">
            <v>0.55000000000000004</v>
          </cell>
          <cell r="N892">
            <v>9.3644999999999978</v>
          </cell>
          <cell r="O892">
            <v>1.03E-2</v>
          </cell>
          <cell r="P892">
            <v>0</v>
          </cell>
          <cell r="Q892">
            <v>0</v>
          </cell>
          <cell r="R892">
            <v>9.3747999999999987</v>
          </cell>
          <cell r="S892">
            <v>1</v>
          </cell>
          <cell r="T892">
            <v>2.64</v>
          </cell>
          <cell r="U892">
            <v>24.75</v>
          </cell>
          <cell r="V892">
            <v>0</v>
          </cell>
          <cell r="X892">
            <v>24.75</v>
          </cell>
          <cell r="Y892">
            <v>0.31130945821854927</v>
          </cell>
          <cell r="Z892">
            <v>24.75</v>
          </cell>
          <cell r="AA892" t="str">
            <v/>
          </cell>
          <cell r="AB892" t="str">
            <v/>
          </cell>
          <cell r="AC892">
            <v>24.75</v>
          </cell>
          <cell r="AD892" t="str">
            <v>I</v>
          </cell>
          <cell r="AE892" t="e">
            <v>#N/A</v>
          </cell>
          <cell r="AF892" t="e">
            <v>#N/A</v>
          </cell>
          <cell r="AG892">
            <v>1</v>
          </cell>
          <cell r="AH892" t="e">
            <v>#N/A</v>
          </cell>
          <cell r="AI892">
            <v>0</v>
          </cell>
          <cell r="AJ892">
            <v>0</v>
          </cell>
          <cell r="AL892" t="e">
            <v>#N/A</v>
          </cell>
          <cell r="AM892" t="e">
            <v>#N/A</v>
          </cell>
          <cell r="AN892" t="str">
            <v/>
          </cell>
          <cell r="AO892" t="str">
            <v>x</v>
          </cell>
        </row>
        <row r="893">
          <cell r="B893" t="str">
            <v>SHE90RC100AM39</v>
          </cell>
          <cell r="C893" t="str">
            <v>Rondec-CT</v>
          </cell>
          <cell r="D893" t="str">
            <v>E90RC100AM39</v>
          </cell>
          <cell r="E893" t="str">
            <v>3/8"</v>
          </cell>
          <cell r="G893" t="str">
            <v>EA</v>
          </cell>
          <cell r="J893" t="str">
            <v>I</v>
          </cell>
          <cell r="K893">
            <v>0.03</v>
          </cell>
          <cell r="L893">
            <v>20.81</v>
          </cell>
          <cell r="M893">
            <v>0.55000000000000004</v>
          </cell>
          <cell r="N893">
            <v>9.3644999999999978</v>
          </cell>
          <cell r="O893">
            <v>1.03E-2</v>
          </cell>
          <cell r="P893">
            <v>0</v>
          </cell>
          <cell r="Q893">
            <v>0</v>
          </cell>
          <cell r="R893">
            <v>9.3747999999999987</v>
          </cell>
          <cell r="S893">
            <v>1</v>
          </cell>
          <cell r="T893">
            <v>2.64</v>
          </cell>
          <cell r="U893">
            <v>24.75</v>
          </cell>
          <cell r="V893">
            <v>0</v>
          </cell>
          <cell r="X893">
            <v>24.75</v>
          </cell>
          <cell r="Y893">
            <v>0.31130945821854927</v>
          </cell>
          <cell r="Z893">
            <v>24.75</v>
          </cell>
          <cell r="AA893" t="str">
            <v/>
          </cell>
          <cell r="AB893" t="str">
            <v/>
          </cell>
          <cell r="AC893">
            <v>24.75</v>
          </cell>
          <cell r="AD893" t="str">
            <v>I</v>
          </cell>
          <cell r="AE893" t="e">
            <v>#N/A</v>
          </cell>
          <cell r="AF893" t="e">
            <v>#N/A</v>
          </cell>
          <cell r="AG893">
            <v>1</v>
          </cell>
          <cell r="AH893" t="e">
            <v>#N/A</v>
          </cell>
          <cell r="AI893">
            <v>0</v>
          </cell>
          <cell r="AJ893">
            <v>0</v>
          </cell>
          <cell r="AL893" t="e">
            <v>#N/A</v>
          </cell>
          <cell r="AM893" t="e">
            <v>#N/A</v>
          </cell>
          <cell r="AN893" t="str">
            <v/>
          </cell>
          <cell r="AO893" t="str">
            <v>x</v>
          </cell>
        </row>
        <row r="894">
          <cell r="B894" t="str">
            <v>SHE90RC125AM39</v>
          </cell>
          <cell r="C894" t="str">
            <v>Rondec-CT</v>
          </cell>
          <cell r="D894" t="str">
            <v>E90RC125AM39</v>
          </cell>
          <cell r="E894" t="str">
            <v>1/2"</v>
          </cell>
          <cell r="G894" t="str">
            <v>EA</v>
          </cell>
          <cell r="J894" t="str">
            <v>I</v>
          </cell>
          <cell r="K894">
            <v>0.04</v>
          </cell>
          <cell r="L894">
            <v>20.81</v>
          </cell>
          <cell r="M894">
            <v>0.55000000000000004</v>
          </cell>
          <cell r="N894">
            <v>9.3644999999999978</v>
          </cell>
          <cell r="O894">
            <v>1.04E-2</v>
          </cell>
          <cell r="P894">
            <v>0</v>
          </cell>
          <cell r="Q894">
            <v>0</v>
          </cell>
          <cell r="R894">
            <v>9.3748999999999985</v>
          </cell>
          <cell r="S894">
            <v>1</v>
          </cell>
          <cell r="T894">
            <v>2.64</v>
          </cell>
          <cell r="U894">
            <v>24.75</v>
          </cell>
          <cell r="V894">
            <v>0</v>
          </cell>
          <cell r="X894">
            <v>24.75</v>
          </cell>
          <cell r="Y894">
            <v>0.3113021120293849</v>
          </cell>
          <cell r="Z894">
            <v>24.75</v>
          </cell>
          <cell r="AA894" t="str">
            <v/>
          </cell>
          <cell r="AB894" t="str">
            <v/>
          </cell>
          <cell r="AC894">
            <v>24.75</v>
          </cell>
          <cell r="AD894" t="str">
            <v>I</v>
          </cell>
          <cell r="AE894" t="e">
            <v>#N/A</v>
          </cell>
          <cell r="AF894" t="e">
            <v>#N/A</v>
          </cell>
          <cell r="AG894">
            <v>1</v>
          </cell>
          <cell r="AH894" t="e">
            <v>#N/A</v>
          </cell>
          <cell r="AI894">
            <v>0</v>
          </cell>
          <cell r="AJ894">
            <v>0</v>
          </cell>
          <cell r="AL894" t="e">
            <v>#N/A</v>
          </cell>
          <cell r="AM894" t="e">
            <v>#N/A</v>
          </cell>
          <cell r="AN894" t="str">
            <v/>
          </cell>
          <cell r="AO894" t="str">
            <v>x</v>
          </cell>
        </row>
        <row r="895">
          <cell r="B895" t="str">
            <v>SHE135RC80AM39</v>
          </cell>
          <cell r="C895" t="str">
            <v>Rondec-CT</v>
          </cell>
          <cell r="D895" t="str">
            <v>E135RC80AM39</v>
          </cell>
          <cell r="E895" t="str">
            <v>5/16"</v>
          </cell>
          <cell r="G895" t="str">
            <v>EA</v>
          </cell>
          <cell r="J895" t="str">
            <v>I</v>
          </cell>
          <cell r="K895">
            <v>0.02</v>
          </cell>
          <cell r="L895">
            <v>20.81</v>
          </cell>
          <cell r="M895">
            <v>0.55000000000000004</v>
          </cell>
          <cell r="N895">
            <v>9.3644999999999978</v>
          </cell>
          <cell r="O895">
            <v>1.0200000000000001E-2</v>
          </cell>
          <cell r="P895">
            <v>0</v>
          </cell>
          <cell r="Q895">
            <v>0</v>
          </cell>
          <cell r="R895">
            <v>9.3746999999999971</v>
          </cell>
          <cell r="S895">
            <v>1</v>
          </cell>
          <cell r="T895">
            <v>2.64</v>
          </cell>
          <cell r="U895">
            <v>24.75</v>
          </cell>
          <cell r="V895">
            <v>0</v>
          </cell>
          <cell r="X895">
            <v>24.75</v>
          </cell>
          <cell r="Y895">
            <v>0.31131680440771375</v>
          </cell>
          <cell r="Z895">
            <v>24.75</v>
          </cell>
          <cell r="AA895" t="str">
            <v/>
          </cell>
          <cell r="AB895" t="str">
            <v/>
          </cell>
          <cell r="AC895">
            <v>24.75</v>
          </cell>
          <cell r="AD895" t="str">
            <v>I</v>
          </cell>
          <cell r="AE895" t="e">
            <v>#N/A</v>
          </cell>
          <cell r="AF895" t="e">
            <v>#N/A</v>
          </cell>
          <cell r="AG895">
            <v>1</v>
          </cell>
          <cell r="AH895" t="e">
            <v>#N/A</v>
          </cell>
          <cell r="AI895">
            <v>0</v>
          </cell>
          <cell r="AJ895">
            <v>0</v>
          </cell>
          <cell r="AL895" t="e">
            <v>#N/A</v>
          </cell>
          <cell r="AM895" t="e">
            <v>#N/A</v>
          </cell>
          <cell r="AN895" t="str">
            <v/>
          </cell>
          <cell r="AO895" t="str">
            <v>x</v>
          </cell>
        </row>
        <row r="896">
          <cell r="B896" t="str">
            <v>SHE135RC100AM39</v>
          </cell>
          <cell r="C896" t="str">
            <v>Rondec-CT</v>
          </cell>
          <cell r="D896" t="str">
            <v>E135RC100AM39</v>
          </cell>
          <cell r="E896" t="str">
            <v>3/8"</v>
          </cell>
          <cell r="G896" t="str">
            <v>EA</v>
          </cell>
          <cell r="J896" t="str">
            <v>I</v>
          </cell>
          <cell r="K896">
            <v>0.02</v>
          </cell>
          <cell r="L896">
            <v>20.81</v>
          </cell>
          <cell r="M896">
            <v>0.55000000000000004</v>
          </cell>
          <cell r="N896">
            <v>9.3644999999999978</v>
          </cell>
          <cell r="O896">
            <v>1.0200000000000001E-2</v>
          </cell>
          <cell r="P896">
            <v>0</v>
          </cell>
          <cell r="Q896">
            <v>0</v>
          </cell>
          <cell r="R896">
            <v>9.3746999999999971</v>
          </cell>
          <cell r="S896">
            <v>1</v>
          </cell>
          <cell r="T896">
            <v>2.64</v>
          </cell>
          <cell r="U896">
            <v>24.75</v>
          </cell>
          <cell r="V896">
            <v>0</v>
          </cell>
          <cell r="X896">
            <v>24.75</v>
          </cell>
          <cell r="Y896">
            <v>0.31131680440771375</v>
          </cell>
          <cell r="Z896">
            <v>24.75</v>
          </cell>
          <cell r="AA896" t="str">
            <v/>
          </cell>
          <cell r="AB896" t="str">
            <v/>
          </cell>
          <cell r="AC896">
            <v>24.75</v>
          </cell>
          <cell r="AD896" t="str">
            <v>I</v>
          </cell>
          <cell r="AE896" t="e">
            <v>#N/A</v>
          </cell>
          <cell r="AF896" t="e">
            <v>#N/A</v>
          </cell>
          <cell r="AG896">
            <v>1</v>
          </cell>
          <cell r="AH896" t="e">
            <v>#N/A</v>
          </cell>
          <cell r="AI896">
            <v>0</v>
          </cell>
          <cell r="AJ896">
            <v>0</v>
          </cell>
          <cell r="AL896" t="e">
            <v>#N/A</v>
          </cell>
          <cell r="AM896" t="e">
            <v>#N/A</v>
          </cell>
          <cell r="AN896" t="str">
            <v/>
          </cell>
          <cell r="AO896" t="str">
            <v>x</v>
          </cell>
        </row>
        <row r="897">
          <cell r="B897" t="str">
            <v>SHE135RC125AM39</v>
          </cell>
          <cell r="C897" t="str">
            <v>Rondec-CT</v>
          </cell>
          <cell r="D897" t="str">
            <v>E135RC125AM39</v>
          </cell>
          <cell r="E897" t="str">
            <v>1/2"</v>
          </cell>
          <cell r="G897" t="str">
            <v>EA</v>
          </cell>
          <cell r="J897" t="str">
            <v>I</v>
          </cell>
          <cell r="K897">
            <v>0.02</v>
          </cell>
          <cell r="L897">
            <v>20.81</v>
          </cell>
          <cell r="M897">
            <v>0.55000000000000004</v>
          </cell>
          <cell r="N897">
            <v>9.3644999999999978</v>
          </cell>
          <cell r="O897">
            <v>1.0200000000000001E-2</v>
          </cell>
          <cell r="P897">
            <v>0</v>
          </cell>
          <cell r="Q897">
            <v>0</v>
          </cell>
          <cell r="R897">
            <v>9.3746999999999971</v>
          </cell>
          <cell r="S897">
            <v>1</v>
          </cell>
          <cell r="T897">
            <v>2.64</v>
          </cell>
          <cell r="U897">
            <v>24.75</v>
          </cell>
          <cell r="V897">
            <v>0</v>
          </cell>
          <cell r="X897">
            <v>24.75</v>
          </cell>
          <cell r="Y897">
            <v>0.31131680440771375</v>
          </cell>
          <cell r="Z897">
            <v>24.75</v>
          </cell>
          <cell r="AA897" t="str">
            <v/>
          </cell>
          <cell r="AB897" t="str">
            <v/>
          </cell>
          <cell r="AC897">
            <v>24.75</v>
          </cell>
          <cell r="AD897" t="str">
            <v>I</v>
          </cell>
          <cell r="AE897" t="e">
            <v>#N/A</v>
          </cell>
          <cell r="AF897" t="e">
            <v>#N/A</v>
          </cell>
          <cell r="AG897">
            <v>1</v>
          </cell>
          <cell r="AH897" t="e">
            <v>#N/A</v>
          </cell>
          <cell r="AI897">
            <v>0</v>
          </cell>
          <cell r="AJ897">
            <v>0</v>
          </cell>
          <cell r="AL897" t="e">
            <v>#N/A</v>
          </cell>
          <cell r="AM897" t="e">
            <v>#N/A</v>
          </cell>
          <cell r="AN897" t="str">
            <v/>
          </cell>
          <cell r="AO897" t="str">
            <v>x</v>
          </cell>
        </row>
        <row r="898">
          <cell r="B898" t="str">
            <v>SHI90RC80AM39</v>
          </cell>
          <cell r="C898" t="str">
            <v>Rondec-CT</v>
          </cell>
          <cell r="D898" t="str">
            <v>I90RC80AM39</v>
          </cell>
          <cell r="E898" t="str">
            <v>5/16"</v>
          </cell>
          <cell r="G898" t="str">
            <v>EA</v>
          </cell>
          <cell r="J898" t="str">
            <v>I</v>
          </cell>
          <cell r="K898">
            <v>0.02</v>
          </cell>
          <cell r="L898">
            <v>20.81</v>
          </cell>
          <cell r="M898">
            <v>0.55000000000000004</v>
          </cell>
          <cell r="N898">
            <v>9.3644999999999978</v>
          </cell>
          <cell r="O898">
            <v>1.0200000000000001E-2</v>
          </cell>
          <cell r="P898">
            <v>0</v>
          </cell>
          <cell r="Q898">
            <v>0</v>
          </cell>
          <cell r="R898">
            <v>9.3746999999999971</v>
          </cell>
          <cell r="S898">
            <v>1</v>
          </cell>
          <cell r="T898">
            <v>2.64</v>
          </cell>
          <cell r="U898">
            <v>24.75</v>
          </cell>
          <cell r="V898">
            <v>0</v>
          </cell>
          <cell r="X898">
            <v>24.75</v>
          </cell>
          <cell r="Y898">
            <v>0.31131680440771375</v>
          </cell>
          <cell r="Z898">
            <v>24.75</v>
          </cell>
          <cell r="AA898" t="str">
            <v/>
          </cell>
          <cell r="AB898" t="str">
            <v/>
          </cell>
          <cell r="AC898">
            <v>24.75</v>
          </cell>
          <cell r="AD898" t="str">
            <v>I</v>
          </cell>
          <cell r="AE898" t="e">
            <v>#N/A</v>
          </cell>
          <cell r="AF898" t="e">
            <v>#N/A</v>
          </cell>
          <cell r="AG898">
            <v>1</v>
          </cell>
          <cell r="AH898" t="e">
            <v>#N/A</v>
          </cell>
          <cell r="AI898">
            <v>0</v>
          </cell>
          <cell r="AJ898">
            <v>0</v>
          </cell>
          <cell r="AL898" t="e">
            <v>#N/A</v>
          </cell>
          <cell r="AM898" t="e">
            <v>#N/A</v>
          </cell>
          <cell r="AN898" t="str">
            <v/>
          </cell>
          <cell r="AO898" t="str">
            <v>x</v>
          </cell>
        </row>
        <row r="899">
          <cell r="B899" t="str">
            <v>SHI90RC100AM39</v>
          </cell>
          <cell r="C899" t="str">
            <v>Rondec-CT</v>
          </cell>
          <cell r="D899" t="str">
            <v>I90RC100AM39</v>
          </cell>
          <cell r="E899" t="str">
            <v>3/8"</v>
          </cell>
          <cell r="G899" t="str">
            <v>EA</v>
          </cell>
          <cell r="J899" t="str">
            <v>I</v>
          </cell>
          <cell r="K899">
            <v>0.04</v>
          </cell>
          <cell r="L899">
            <v>20.81</v>
          </cell>
          <cell r="M899">
            <v>0.55000000000000004</v>
          </cell>
          <cell r="N899">
            <v>9.3644999999999978</v>
          </cell>
          <cell r="O899">
            <v>1.04E-2</v>
          </cell>
          <cell r="P899">
            <v>0</v>
          </cell>
          <cell r="Q899">
            <v>0</v>
          </cell>
          <cell r="R899">
            <v>9.3748999999999985</v>
          </cell>
          <cell r="S899">
            <v>1</v>
          </cell>
          <cell r="T899">
            <v>2.64</v>
          </cell>
          <cell r="U899">
            <v>24.75</v>
          </cell>
          <cell r="V899">
            <v>0</v>
          </cell>
          <cell r="X899">
            <v>24.75</v>
          </cell>
          <cell r="Y899">
            <v>0.3113021120293849</v>
          </cell>
          <cell r="Z899">
            <v>24.75</v>
          </cell>
          <cell r="AA899" t="str">
            <v/>
          </cell>
          <cell r="AB899" t="str">
            <v/>
          </cell>
          <cell r="AC899">
            <v>24.75</v>
          </cell>
          <cell r="AD899" t="str">
            <v>I</v>
          </cell>
          <cell r="AE899" t="e">
            <v>#N/A</v>
          </cell>
          <cell r="AF899" t="e">
            <v>#N/A</v>
          </cell>
          <cell r="AG899">
            <v>1</v>
          </cell>
          <cell r="AH899" t="e">
            <v>#N/A</v>
          </cell>
          <cell r="AI899">
            <v>0</v>
          </cell>
          <cell r="AJ899">
            <v>0</v>
          </cell>
          <cell r="AL899" t="e">
            <v>#N/A</v>
          </cell>
          <cell r="AM899" t="e">
            <v>#N/A</v>
          </cell>
          <cell r="AN899" t="str">
            <v/>
          </cell>
          <cell r="AO899" t="str">
            <v>x</v>
          </cell>
        </row>
        <row r="900">
          <cell r="B900" t="str">
            <v>SHI90RC125AM39</v>
          </cell>
          <cell r="C900" t="str">
            <v>Rondec-CT</v>
          </cell>
          <cell r="D900" t="str">
            <v>I90RC125AM39</v>
          </cell>
          <cell r="E900" t="str">
            <v>1/2"</v>
          </cell>
          <cell r="G900" t="str">
            <v>EA</v>
          </cell>
          <cell r="J900" t="str">
            <v>I</v>
          </cell>
          <cell r="K900">
            <v>0.06</v>
          </cell>
          <cell r="L900">
            <v>20.81</v>
          </cell>
          <cell r="M900">
            <v>0.55000000000000004</v>
          </cell>
          <cell r="N900">
            <v>9.3644999999999978</v>
          </cell>
          <cell r="O900">
            <v>1.06E-2</v>
          </cell>
          <cell r="P900">
            <v>0</v>
          </cell>
          <cell r="Q900">
            <v>0</v>
          </cell>
          <cell r="R900">
            <v>9.375099999999998</v>
          </cell>
          <cell r="S900">
            <v>1</v>
          </cell>
          <cell r="T900">
            <v>2.64</v>
          </cell>
          <cell r="U900">
            <v>24.75</v>
          </cell>
          <cell r="V900">
            <v>0</v>
          </cell>
          <cell r="X900">
            <v>24.75</v>
          </cell>
          <cell r="Y900">
            <v>0.31128741965105622</v>
          </cell>
          <cell r="Z900">
            <v>24.75</v>
          </cell>
          <cell r="AA900" t="str">
            <v/>
          </cell>
          <cell r="AB900" t="str">
            <v/>
          </cell>
          <cell r="AC900">
            <v>24.75</v>
          </cell>
          <cell r="AD900" t="str">
            <v>I</v>
          </cell>
          <cell r="AE900" t="e">
            <v>#N/A</v>
          </cell>
          <cell r="AF900" t="e">
            <v>#N/A</v>
          </cell>
          <cell r="AG900">
            <v>1</v>
          </cell>
          <cell r="AH900" t="e">
            <v>#N/A</v>
          </cell>
          <cell r="AI900">
            <v>0</v>
          </cell>
          <cell r="AJ900">
            <v>0</v>
          </cell>
          <cell r="AL900" t="e">
            <v>#N/A</v>
          </cell>
          <cell r="AM900" t="e">
            <v>#N/A</v>
          </cell>
          <cell r="AN900" t="str">
            <v/>
          </cell>
          <cell r="AO900" t="str">
            <v>x</v>
          </cell>
        </row>
        <row r="901">
          <cell r="B901" t="str">
            <v>SHI135RC80AM39</v>
          </cell>
          <cell r="C901" t="str">
            <v>Rondec-CT</v>
          </cell>
          <cell r="D901" t="str">
            <v>I135RC80AM39</v>
          </cell>
          <cell r="E901" t="str">
            <v>5/16"</v>
          </cell>
          <cell r="G901" t="str">
            <v>EA</v>
          </cell>
          <cell r="J901" t="str">
            <v>I</v>
          </cell>
          <cell r="K901">
            <v>0.01</v>
          </cell>
          <cell r="L901">
            <v>20.81</v>
          </cell>
          <cell r="M901">
            <v>0.55000000000000004</v>
          </cell>
          <cell r="N901">
            <v>9.3644999999999978</v>
          </cell>
          <cell r="O901">
            <v>1.01E-2</v>
          </cell>
          <cell r="P901">
            <v>0</v>
          </cell>
          <cell r="Q901">
            <v>0</v>
          </cell>
          <cell r="R901">
            <v>9.3745999999999974</v>
          </cell>
          <cell r="S901">
            <v>1</v>
          </cell>
          <cell r="T901">
            <v>2.64</v>
          </cell>
          <cell r="U901">
            <v>24.75</v>
          </cell>
          <cell r="V901">
            <v>0</v>
          </cell>
          <cell r="X901">
            <v>24.75</v>
          </cell>
          <cell r="Y901">
            <v>0.31132415059687812</v>
          </cell>
          <cell r="Z901">
            <v>24.75</v>
          </cell>
          <cell r="AA901" t="str">
            <v/>
          </cell>
          <cell r="AB901" t="str">
            <v/>
          </cell>
          <cell r="AC901">
            <v>24.75</v>
          </cell>
          <cell r="AD901" t="str">
            <v>I</v>
          </cell>
          <cell r="AE901" t="e">
            <v>#N/A</v>
          </cell>
          <cell r="AF901" t="e">
            <v>#N/A</v>
          </cell>
          <cell r="AG901">
            <v>1</v>
          </cell>
          <cell r="AH901" t="e">
            <v>#N/A</v>
          </cell>
          <cell r="AI901">
            <v>0</v>
          </cell>
          <cell r="AJ901">
            <v>0</v>
          </cell>
          <cell r="AL901" t="e">
            <v>#N/A</v>
          </cell>
          <cell r="AM901" t="e">
            <v>#N/A</v>
          </cell>
          <cell r="AN901" t="str">
            <v/>
          </cell>
          <cell r="AO901" t="str">
            <v>x</v>
          </cell>
        </row>
        <row r="902">
          <cell r="B902" t="str">
            <v>SHI135RC100AM39</v>
          </cell>
          <cell r="C902" t="str">
            <v>Rondec-CT</v>
          </cell>
          <cell r="D902" t="str">
            <v>I135RC100AM39</v>
          </cell>
          <cell r="E902" t="str">
            <v>3/8"</v>
          </cell>
          <cell r="G902" t="str">
            <v>EA</v>
          </cell>
          <cell r="J902" t="str">
            <v>I</v>
          </cell>
          <cell r="K902">
            <v>0.02</v>
          </cell>
          <cell r="L902">
            <v>20.81</v>
          </cell>
          <cell r="M902">
            <v>0.55000000000000004</v>
          </cell>
          <cell r="N902">
            <v>9.3644999999999978</v>
          </cell>
          <cell r="O902">
            <v>1.0200000000000001E-2</v>
          </cell>
          <cell r="P902">
            <v>0</v>
          </cell>
          <cell r="Q902">
            <v>0</v>
          </cell>
          <cell r="R902">
            <v>9.3746999999999971</v>
          </cell>
          <cell r="S902">
            <v>1</v>
          </cell>
          <cell r="T902">
            <v>2.64</v>
          </cell>
          <cell r="U902">
            <v>24.75</v>
          </cell>
          <cell r="V902">
            <v>0</v>
          </cell>
          <cell r="X902">
            <v>24.75</v>
          </cell>
          <cell r="Y902">
            <v>0.31131680440771375</v>
          </cell>
          <cell r="Z902">
            <v>24.75</v>
          </cell>
          <cell r="AA902" t="str">
            <v/>
          </cell>
          <cell r="AB902" t="str">
            <v/>
          </cell>
          <cell r="AC902">
            <v>24.75</v>
          </cell>
          <cell r="AD902" t="str">
            <v>I</v>
          </cell>
          <cell r="AE902" t="e">
            <v>#N/A</v>
          </cell>
          <cell r="AF902" t="e">
            <v>#N/A</v>
          </cell>
          <cell r="AG902">
            <v>1</v>
          </cell>
          <cell r="AH902" t="e">
            <v>#N/A</v>
          </cell>
          <cell r="AI902">
            <v>0</v>
          </cell>
          <cell r="AJ902">
            <v>0</v>
          </cell>
          <cell r="AL902" t="e">
            <v>#N/A</v>
          </cell>
          <cell r="AM902" t="e">
            <v>#N/A</v>
          </cell>
          <cell r="AN902" t="str">
            <v/>
          </cell>
          <cell r="AO902" t="str">
            <v>x</v>
          </cell>
        </row>
        <row r="903">
          <cell r="B903" t="str">
            <v>SHI135RC125AM39</v>
          </cell>
          <cell r="C903" t="str">
            <v>Rondec-CT</v>
          </cell>
          <cell r="D903" t="str">
            <v>I135RC125AM39</v>
          </cell>
          <cell r="E903" t="str">
            <v>1/2"</v>
          </cell>
          <cell r="G903" t="str">
            <v>EA</v>
          </cell>
          <cell r="J903" t="str">
            <v>I</v>
          </cell>
          <cell r="K903">
            <v>0.03</v>
          </cell>
          <cell r="L903">
            <v>20.81</v>
          </cell>
          <cell r="M903">
            <v>0.55000000000000004</v>
          </cell>
          <cell r="N903">
            <v>9.3644999999999978</v>
          </cell>
          <cell r="O903">
            <v>1.03E-2</v>
          </cell>
          <cell r="P903">
            <v>0</v>
          </cell>
          <cell r="Q903">
            <v>0</v>
          </cell>
          <cell r="R903">
            <v>9.3747999999999987</v>
          </cell>
          <cell r="S903">
            <v>1</v>
          </cell>
          <cell r="T903">
            <v>2.64</v>
          </cell>
          <cell r="U903">
            <v>24.75</v>
          </cell>
          <cell r="V903">
            <v>0</v>
          </cell>
          <cell r="X903">
            <v>24.75</v>
          </cell>
          <cell r="Y903">
            <v>0.31130945821854927</v>
          </cell>
          <cell r="Z903">
            <v>24.75</v>
          </cell>
          <cell r="AA903" t="str">
            <v/>
          </cell>
          <cell r="AB903" t="str">
            <v/>
          </cell>
          <cell r="AC903">
            <v>24.75</v>
          </cell>
          <cell r="AD903" t="str">
            <v>I</v>
          </cell>
          <cell r="AE903" t="e">
            <v>#N/A</v>
          </cell>
          <cell r="AF903" t="e">
            <v>#N/A</v>
          </cell>
          <cell r="AG903">
            <v>1</v>
          </cell>
          <cell r="AH903" t="e">
            <v>#N/A</v>
          </cell>
          <cell r="AI903">
            <v>0</v>
          </cell>
          <cell r="AJ903">
            <v>0</v>
          </cell>
          <cell r="AL903" t="e">
            <v>#N/A</v>
          </cell>
          <cell r="AM903" t="e">
            <v>#N/A</v>
          </cell>
          <cell r="AN903" t="str">
            <v/>
          </cell>
          <cell r="AO903" t="str">
            <v>x</v>
          </cell>
        </row>
        <row r="904">
          <cell r="B904" t="str">
            <v>SHRC80AK39,AT39</v>
          </cell>
          <cell r="C904" t="str">
            <v>Rondec-CT</v>
          </cell>
          <cell r="D904" t="str">
            <v>RC80--39</v>
          </cell>
          <cell r="E904" t="str">
            <v>5/16" x 8'</v>
          </cell>
          <cell r="G904" t="str">
            <v>EA</v>
          </cell>
          <cell r="J904" t="str">
            <v>I</v>
          </cell>
          <cell r="K904">
            <v>2.17</v>
          </cell>
          <cell r="L904">
            <v>43.47</v>
          </cell>
          <cell r="M904">
            <v>0.55000000000000004</v>
          </cell>
          <cell r="N904">
            <v>19.561499999999999</v>
          </cell>
          <cell r="O904">
            <v>3.1699999999999999E-2</v>
          </cell>
          <cell r="P904">
            <v>0</v>
          </cell>
          <cell r="Q904">
            <v>0</v>
          </cell>
          <cell r="R904">
            <v>19.5932</v>
          </cell>
          <cell r="S904">
            <v>1</v>
          </cell>
          <cell r="T904">
            <v>2.64</v>
          </cell>
          <cell r="U904">
            <v>51.73</v>
          </cell>
          <cell r="V904">
            <v>0.02</v>
          </cell>
          <cell r="X904">
            <v>51.75</v>
          </cell>
          <cell r="Y904">
            <v>0.31161352657004837</v>
          </cell>
          <cell r="Z904">
            <v>51.65</v>
          </cell>
          <cell r="AA904">
            <v>2E-3</v>
          </cell>
          <cell r="AB904" t="str">
            <v>YES</v>
          </cell>
          <cell r="AC904">
            <v>51.75</v>
          </cell>
          <cell r="AD904" t="str">
            <v>I</v>
          </cell>
          <cell r="AE904" t="e">
            <v>#N/A</v>
          </cell>
          <cell r="AF904" t="e">
            <v>#N/A</v>
          </cell>
          <cell r="AG904">
            <v>1</v>
          </cell>
          <cell r="AH904" t="e">
            <v>#N/A</v>
          </cell>
          <cell r="AI904">
            <v>0</v>
          </cell>
          <cell r="AJ904">
            <v>0</v>
          </cell>
          <cell r="AL904" t="e">
            <v>#N/A</v>
          </cell>
          <cell r="AM904" t="e">
            <v>#N/A</v>
          </cell>
          <cell r="AN904" t="str">
            <v/>
          </cell>
          <cell r="AO904" t="str">
            <v>x</v>
          </cell>
        </row>
        <row r="905">
          <cell r="B905" t="str">
            <v>SHRC100AK39,AT39</v>
          </cell>
          <cell r="C905" t="str">
            <v>Rondec-CT</v>
          </cell>
          <cell r="D905" t="str">
            <v>RC100--39</v>
          </cell>
          <cell r="E905" t="str">
            <v>3/8" x 8'</v>
          </cell>
          <cell r="G905" t="str">
            <v>EA</v>
          </cell>
          <cell r="J905" t="str">
            <v>I</v>
          </cell>
          <cell r="K905">
            <v>2.33</v>
          </cell>
          <cell r="L905">
            <v>44.43</v>
          </cell>
          <cell r="M905">
            <v>0.55000000000000004</v>
          </cell>
          <cell r="N905">
            <v>19.993499999999997</v>
          </cell>
          <cell r="O905">
            <v>3.3300000000000003E-2</v>
          </cell>
          <cell r="P905">
            <v>0</v>
          </cell>
          <cell r="Q905">
            <v>0</v>
          </cell>
          <cell r="R905">
            <v>20.026799999999998</v>
          </cell>
          <cell r="S905">
            <v>1</v>
          </cell>
          <cell r="T905">
            <v>2.64</v>
          </cell>
          <cell r="U905">
            <v>52.87</v>
          </cell>
          <cell r="V905">
            <v>3.0000000000001137E-2</v>
          </cell>
          <cell r="X905">
            <v>52.9</v>
          </cell>
          <cell r="Y905">
            <v>0.31167554562639643</v>
          </cell>
          <cell r="Z905">
            <v>52.8</v>
          </cell>
          <cell r="AA905">
            <v>2E-3</v>
          </cell>
          <cell r="AB905" t="str">
            <v>YES</v>
          </cell>
          <cell r="AC905">
            <v>52.9</v>
          </cell>
          <cell r="AD905" t="str">
            <v>I</v>
          </cell>
          <cell r="AE905" t="e">
            <v>#N/A</v>
          </cell>
          <cell r="AF905" t="e">
            <v>#N/A</v>
          </cell>
          <cell r="AG905">
            <v>1</v>
          </cell>
          <cell r="AH905" t="e">
            <v>#N/A</v>
          </cell>
          <cell r="AI905">
            <v>0</v>
          </cell>
          <cell r="AJ905">
            <v>0</v>
          </cell>
          <cell r="AL905" t="e">
            <v>#N/A</v>
          </cell>
          <cell r="AM905" t="e">
            <v>#N/A</v>
          </cell>
          <cell r="AN905" t="str">
            <v/>
          </cell>
          <cell r="AO905" t="str">
            <v>x</v>
          </cell>
        </row>
        <row r="906">
          <cell r="B906" t="str">
            <v>SHRC125AK39,AT39</v>
          </cell>
          <cell r="C906" t="str">
            <v>Rondec-CT</v>
          </cell>
          <cell r="D906" t="str">
            <v>RC125--39</v>
          </cell>
          <cell r="E906" t="str">
            <v>1/2" x 8'</v>
          </cell>
          <cell r="G906" t="str">
            <v>EA</v>
          </cell>
          <cell r="J906" t="str">
            <v>I</v>
          </cell>
          <cell r="K906">
            <v>2.62</v>
          </cell>
          <cell r="L906">
            <v>46.3</v>
          </cell>
          <cell r="M906">
            <v>0.55000000000000004</v>
          </cell>
          <cell r="N906">
            <v>20.834999999999997</v>
          </cell>
          <cell r="O906">
            <v>3.6200000000000003E-2</v>
          </cell>
          <cell r="P906">
            <v>0</v>
          </cell>
          <cell r="Q906">
            <v>0</v>
          </cell>
          <cell r="R906">
            <v>20.871199999999998</v>
          </cell>
          <cell r="S906">
            <v>1</v>
          </cell>
          <cell r="T906">
            <v>2.64</v>
          </cell>
          <cell r="U906">
            <v>55.1</v>
          </cell>
          <cell r="V906">
            <v>0</v>
          </cell>
          <cell r="X906">
            <v>55.1</v>
          </cell>
          <cell r="Y906">
            <v>0.31129516581422223</v>
          </cell>
          <cell r="Z906">
            <v>55</v>
          </cell>
          <cell r="AA906">
            <v>2E-3</v>
          </cell>
          <cell r="AB906" t="str">
            <v>YES</v>
          </cell>
          <cell r="AC906">
            <v>55.1</v>
          </cell>
          <cell r="AD906" t="str">
            <v>I</v>
          </cell>
          <cell r="AE906" t="e">
            <v>#N/A</v>
          </cell>
          <cell r="AF906" t="e">
            <v>#N/A</v>
          </cell>
          <cell r="AG906">
            <v>1</v>
          </cell>
          <cell r="AH906" t="e">
            <v>#N/A</v>
          </cell>
          <cell r="AI906">
            <v>0</v>
          </cell>
          <cell r="AJ906">
            <v>0</v>
          </cell>
          <cell r="AL906" t="e">
            <v>#N/A</v>
          </cell>
          <cell r="AM906" t="e">
            <v>#N/A</v>
          </cell>
          <cell r="AN906" t="str">
            <v/>
          </cell>
          <cell r="AO906" t="str">
            <v>x</v>
          </cell>
        </row>
        <row r="907">
          <cell r="B907" t="str">
            <v>SHE90RC80AK39,AT39</v>
          </cell>
          <cell r="C907" t="str">
            <v>Rondec-CT</v>
          </cell>
          <cell r="D907" t="str">
            <v>E90RC80--39</v>
          </cell>
          <cell r="E907" t="str">
            <v>5/16"</v>
          </cell>
          <cell r="G907" t="str">
            <v>EA</v>
          </cell>
          <cell r="J907" t="str">
            <v>I</v>
          </cell>
          <cell r="K907">
            <v>0.03</v>
          </cell>
          <cell r="L907">
            <v>20.81</v>
          </cell>
          <cell r="M907">
            <v>0.55000000000000004</v>
          </cell>
          <cell r="N907">
            <v>9.3644999999999978</v>
          </cell>
          <cell r="O907">
            <v>1.03E-2</v>
          </cell>
          <cell r="P907">
            <v>0</v>
          </cell>
          <cell r="Q907">
            <v>0</v>
          </cell>
          <cell r="R907">
            <v>9.3747999999999987</v>
          </cell>
          <cell r="S907">
            <v>1</v>
          </cell>
          <cell r="T907">
            <v>2.64</v>
          </cell>
          <cell r="U907">
            <v>24.75</v>
          </cell>
          <cell r="V907">
            <v>0</v>
          </cell>
          <cell r="X907">
            <v>24.75</v>
          </cell>
          <cell r="Y907">
            <v>0.31130945821854927</v>
          </cell>
          <cell r="Z907">
            <v>24.75</v>
          </cell>
          <cell r="AA907" t="str">
            <v/>
          </cell>
          <cell r="AB907" t="str">
            <v/>
          </cell>
          <cell r="AC907">
            <v>24.75</v>
          </cell>
          <cell r="AD907" t="str">
            <v>I</v>
          </cell>
          <cell r="AE907" t="e">
            <v>#N/A</v>
          </cell>
          <cell r="AF907" t="e">
            <v>#N/A</v>
          </cell>
          <cell r="AG907">
            <v>1</v>
          </cell>
          <cell r="AH907" t="e">
            <v>#N/A</v>
          </cell>
          <cell r="AI907">
            <v>0</v>
          </cell>
          <cell r="AJ907">
            <v>0</v>
          </cell>
          <cell r="AL907" t="e">
            <v>#N/A</v>
          </cell>
          <cell r="AM907" t="e">
            <v>#N/A</v>
          </cell>
          <cell r="AN907" t="str">
            <v/>
          </cell>
          <cell r="AO907" t="str">
            <v>x</v>
          </cell>
        </row>
        <row r="908">
          <cell r="B908" t="str">
            <v>SHE90RC100AK39,AT39</v>
          </cell>
          <cell r="C908" t="str">
            <v>Rondec-CT</v>
          </cell>
          <cell r="D908" t="str">
            <v>E90RC100--39</v>
          </cell>
          <cell r="E908" t="str">
            <v>3/8"</v>
          </cell>
          <cell r="G908" t="str">
            <v>EA</v>
          </cell>
          <cell r="J908" t="str">
            <v>I</v>
          </cell>
          <cell r="K908">
            <v>0.04</v>
          </cell>
          <cell r="L908">
            <v>20.81</v>
          </cell>
          <cell r="M908">
            <v>0.55000000000000004</v>
          </cell>
          <cell r="N908">
            <v>9.3644999999999978</v>
          </cell>
          <cell r="O908">
            <v>1.04E-2</v>
          </cell>
          <cell r="P908">
            <v>0</v>
          </cell>
          <cell r="Q908">
            <v>0</v>
          </cell>
          <cell r="R908">
            <v>9.3748999999999985</v>
          </cell>
          <cell r="S908">
            <v>1</v>
          </cell>
          <cell r="T908">
            <v>2.64</v>
          </cell>
          <cell r="U908">
            <v>24.75</v>
          </cell>
          <cell r="V908">
            <v>0</v>
          </cell>
          <cell r="X908">
            <v>24.75</v>
          </cell>
          <cell r="Y908">
            <v>0.3113021120293849</v>
          </cell>
          <cell r="Z908">
            <v>24.75</v>
          </cell>
          <cell r="AA908" t="str">
            <v/>
          </cell>
          <cell r="AB908" t="str">
            <v/>
          </cell>
          <cell r="AC908">
            <v>24.75</v>
          </cell>
          <cell r="AD908" t="str">
            <v>I</v>
          </cell>
          <cell r="AE908" t="e">
            <v>#N/A</v>
          </cell>
          <cell r="AF908" t="e">
            <v>#N/A</v>
          </cell>
          <cell r="AG908">
            <v>1</v>
          </cell>
          <cell r="AH908" t="e">
            <v>#N/A</v>
          </cell>
          <cell r="AI908">
            <v>0</v>
          </cell>
          <cell r="AJ908">
            <v>0</v>
          </cell>
          <cell r="AL908" t="e">
            <v>#N/A</v>
          </cell>
          <cell r="AM908" t="e">
            <v>#N/A</v>
          </cell>
          <cell r="AN908" t="str">
            <v/>
          </cell>
          <cell r="AO908" t="str">
            <v>x</v>
          </cell>
        </row>
        <row r="909">
          <cell r="B909" t="str">
            <v>SHE90RC125AK39,AT39</v>
          </cell>
          <cell r="C909" t="str">
            <v>Rondec-CT</v>
          </cell>
          <cell r="D909" t="str">
            <v>E90RC125--39</v>
          </cell>
          <cell r="E909" t="str">
            <v>1/2"</v>
          </cell>
          <cell r="G909" t="str">
            <v>EA</v>
          </cell>
          <cell r="J909" t="str">
            <v>I</v>
          </cell>
          <cell r="K909">
            <v>0.04</v>
          </cell>
          <cell r="L909">
            <v>20.81</v>
          </cell>
          <cell r="M909">
            <v>0.55000000000000004</v>
          </cell>
          <cell r="N909">
            <v>9.3644999999999978</v>
          </cell>
          <cell r="O909">
            <v>1.04E-2</v>
          </cell>
          <cell r="P909">
            <v>0</v>
          </cell>
          <cell r="Q909">
            <v>0</v>
          </cell>
          <cell r="R909">
            <v>9.3748999999999985</v>
          </cell>
          <cell r="S909">
            <v>1</v>
          </cell>
          <cell r="T909">
            <v>2.64</v>
          </cell>
          <cell r="U909">
            <v>24.75</v>
          </cell>
          <cell r="V909">
            <v>0</v>
          </cell>
          <cell r="X909">
            <v>24.75</v>
          </cell>
          <cell r="Y909">
            <v>0.3113021120293849</v>
          </cell>
          <cell r="Z909">
            <v>24.75</v>
          </cell>
          <cell r="AA909" t="str">
            <v/>
          </cell>
          <cell r="AB909" t="str">
            <v/>
          </cell>
          <cell r="AC909">
            <v>24.75</v>
          </cell>
          <cell r="AD909" t="str">
            <v>I</v>
          </cell>
          <cell r="AE909" t="e">
            <v>#N/A</v>
          </cell>
          <cell r="AF909" t="e">
            <v>#N/A</v>
          </cell>
          <cell r="AG909">
            <v>1</v>
          </cell>
          <cell r="AH909" t="e">
            <v>#N/A</v>
          </cell>
          <cell r="AI909">
            <v>0</v>
          </cell>
          <cell r="AJ909">
            <v>0</v>
          </cell>
          <cell r="AL909" t="e">
            <v>#N/A</v>
          </cell>
          <cell r="AM909" t="e">
            <v>#N/A</v>
          </cell>
          <cell r="AN909" t="str">
            <v/>
          </cell>
          <cell r="AO909" t="str">
            <v>x</v>
          </cell>
        </row>
        <row r="910">
          <cell r="B910" t="str">
            <v>SHE135RC80AK39,AT39</v>
          </cell>
          <cell r="C910" t="str">
            <v>Rondec-CT</v>
          </cell>
          <cell r="D910" t="str">
            <v>E135RC80--39</v>
          </cell>
          <cell r="E910" t="str">
            <v>5/16"</v>
          </cell>
          <cell r="G910" t="str">
            <v>EA</v>
          </cell>
          <cell r="J910" t="str">
            <v>I</v>
          </cell>
          <cell r="K910">
            <v>0.02</v>
          </cell>
          <cell r="L910">
            <v>20.81</v>
          </cell>
          <cell r="M910">
            <v>0.55000000000000004</v>
          </cell>
          <cell r="N910">
            <v>9.3644999999999978</v>
          </cell>
          <cell r="O910">
            <v>1.0200000000000001E-2</v>
          </cell>
          <cell r="P910">
            <v>0</v>
          </cell>
          <cell r="Q910">
            <v>0</v>
          </cell>
          <cell r="R910">
            <v>9.3746999999999971</v>
          </cell>
          <cell r="S910">
            <v>1</v>
          </cell>
          <cell r="T910">
            <v>2.64</v>
          </cell>
          <cell r="U910">
            <v>24.75</v>
          </cell>
          <cell r="V910">
            <v>0</v>
          </cell>
          <cell r="X910">
            <v>24.75</v>
          </cell>
          <cell r="Y910">
            <v>0.31131680440771375</v>
          </cell>
          <cell r="Z910">
            <v>24.75</v>
          </cell>
          <cell r="AA910" t="str">
            <v/>
          </cell>
          <cell r="AB910" t="str">
            <v/>
          </cell>
          <cell r="AC910">
            <v>24.75</v>
          </cell>
          <cell r="AD910" t="str">
            <v>I</v>
          </cell>
          <cell r="AE910" t="e">
            <v>#N/A</v>
          </cell>
          <cell r="AF910" t="e">
            <v>#N/A</v>
          </cell>
          <cell r="AG910">
            <v>1</v>
          </cell>
          <cell r="AH910" t="e">
            <v>#N/A</v>
          </cell>
          <cell r="AI910">
            <v>0</v>
          </cell>
          <cell r="AJ910">
            <v>0</v>
          </cell>
          <cell r="AL910" t="e">
            <v>#N/A</v>
          </cell>
          <cell r="AM910" t="e">
            <v>#N/A</v>
          </cell>
          <cell r="AN910" t="str">
            <v/>
          </cell>
          <cell r="AO910" t="str">
            <v>x</v>
          </cell>
        </row>
        <row r="911">
          <cell r="B911" t="str">
            <v>SHE135RC100AK39,AT39</v>
          </cell>
          <cell r="C911" t="str">
            <v>Rondec-CT</v>
          </cell>
          <cell r="D911" t="str">
            <v>E135RC100--39</v>
          </cell>
          <cell r="E911" t="str">
            <v>3/8"</v>
          </cell>
          <cell r="G911" t="str">
            <v>EA</v>
          </cell>
          <cell r="J911" t="str">
            <v>I</v>
          </cell>
          <cell r="K911">
            <v>0.02</v>
          </cell>
          <cell r="L911">
            <v>20.81</v>
          </cell>
          <cell r="M911">
            <v>0.55000000000000004</v>
          </cell>
          <cell r="N911">
            <v>9.3644999999999978</v>
          </cell>
          <cell r="O911">
            <v>1.0200000000000001E-2</v>
          </cell>
          <cell r="P911">
            <v>0</v>
          </cell>
          <cell r="Q911">
            <v>0</v>
          </cell>
          <cell r="R911">
            <v>9.3746999999999971</v>
          </cell>
          <cell r="S911">
            <v>1</v>
          </cell>
          <cell r="T911">
            <v>2.64</v>
          </cell>
          <cell r="U911">
            <v>24.75</v>
          </cell>
          <cell r="V911">
            <v>0</v>
          </cell>
          <cell r="X911">
            <v>24.75</v>
          </cell>
          <cell r="Y911">
            <v>0.31131680440771375</v>
          </cell>
          <cell r="Z911">
            <v>24.75</v>
          </cell>
          <cell r="AA911" t="str">
            <v/>
          </cell>
          <cell r="AB911" t="str">
            <v/>
          </cell>
          <cell r="AC911">
            <v>24.75</v>
          </cell>
          <cell r="AD911" t="str">
            <v>I</v>
          </cell>
          <cell r="AE911" t="e">
            <v>#N/A</v>
          </cell>
          <cell r="AF911" t="e">
            <v>#N/A</v>
          </cell>
          <cell r="AG911">
            <v>1</v>
          </cell>
          <cell r="AH911" t="e">
            <v>#N/A</v>
          </cell>
          <cell r="AI911">
            <v>0</v>
          </cell>
          <cell r="AJ911">
            <v>0</v>
          </cell>
          <cell r="AL911" t="e">
            <v>#N/A</v>
          </cell>
          <cell r="AM911" t="e">
            <v>#N/A</v>
          </cell>
          <cell r="AN911" t="str">
            <v/>
          </cell>
          <cell r="AO911" t="str">
            <v>x</v>
          </cell>
        </row>
        <row r="912">
          <cell r="B912" t="str">
            <v>SHE135RC125AK39,AT39</v>
          </cell>
          <cell r="C912" t="str">
            <v>Rondec-CT</v>
          </cell>
          <cell r="D912" t="str">
            <v>E135RC125--39</v>
          </cell>
          <cell r="E912" t="str">
            <v>1/2"</v>
          </cell>
          <cell r="G912" t="str">
            <v>EA</v>
          </cell>
          <cell r="J912" t="str">
            <v>I</v>
          </cell>
          <cell r="K912">
            <v>0.02</v>
          </cell>
          <cell r="L912">
            <v>20.81</v>
          </cell>
          <cell r="M912">
            <v>0.55000000000000004</v>
          </cell>
          <cell r="N912">
            <v>9.3644999999999978</v>
          </cell>
          <cell r="O912">
            <v>1.0200000000000001E-2</v>
          </cell>
          <cell r="P912">
            <v>0</v>
          </cell>
          <cell r="Q912">
            <v>0</v>
          </cell>
          <cell r="R912">
            <v>9.3746999999999971</v>
          </cell>
          <cell r="S912">
            <v>1</v>
          </cell>
          <cell r="T912">
            <v>2.64</v>
          </cell>
          <cell r="U912">
            <v>24.75</v>
          </cell>
          <cell r="V912">
            <v>0</v>
          </cell>
          <cell r="X912">
            <v>24.75</v>
          </cell>
          <cell r="Y912">
            <v>0.31131680440771375</v>
          </cell>
          <cell r="Z912">
            <v>24.75</v>
          </cell>
          <cell r="AA912" t="str">
            <v/>
          </cell>
          <cell r="AB912" t="str">
            <v/>
          </cell>
          <cell r="AC912">
            <v>24.75</v>
          </cell>
          <cell r="AD912" t="str">
            <v>I</v>
          </cell>
          <cell r="AE912" t="e">
            <v>#N/A</v>
          </cell>
          <cell r="AF912" t="e">
            <v>#N/A</v>
          </cell>
          <cell r="AG912">
            <v>1</v>
          </cell>
          <cell r="AH912" t="e">
            <v>#N/A</v>
          </cell>
          <cell r="AI912">
            <v>0</v>
          </cell>
          <cell r="AJ912">
            <v>0</v>
          </cell>
          <cell r="AL912" t="e">
            <v>#N/A</v>
          </cell>
          <cell r="AM912" t="e">
            <v>#N/A</v>
          </cell>
          <cell r="AN912" t="str">
            <v/>
          </cell>
          <cell r="AO912" t="str">
            <v>x</v>
          </cell>
        </row>
        <row r="913">
          <cell r="B913" t="str">
            <v>SHI90RC80AK39,AT39</v>
          </cell>
          <cell r="C913" t="str">
            <v>Rondec-CT</v>
          </cell>
          <cell r="D913" t="str">
            <v>I90RC80--39</v>
          </cell>
          <cell r="E913" t="str">
            <v>5/16"</v>
          </cell>
          <cell r="G913" t="str">
            <v>EA</v>
          </cell>
          <cell r="J913" t="str">
            <v>I</v>
          </cell>
          <cell r="K913">
            <v>0.02</v>
          </cell>
          <cell r="L913">
            <v>20.81</v>
          </cell>
          <cell r="M913">
            <v>0.55000000000000004</v>
          </cell>
          <cell r="N913">
            <v>9.3644999999999978</v>
          </cell>
          <cell r="O913">
            <v>1.0200000000000001E-2</v>
          </cell>
          <cell r="P913">
            <v>0</v>
          </cell>
          <cell r="Q913">
            <v>0</v>
          </cell>
          <cell r="R913">
            <v>9.3746999999999971</v>
          </cell>
          <cell r="S913">
            <v>1</v>
          </cell>
          <cell r="T913">
            <v>2.64</v>
          </cell>
          <cell r="U913">
            <v>24.75</v>
          </cell>
          <cell r="V913">
            <v>0</v>
          </cell>
          <cell r="X913">
            <v>24.75</v>
          </cell>
          <cell r="Y913">
            <v>0.31131680440771375</v>
          </cell>
          <cell r="Z913">
            <v>24.75</v>
          </cell>
          <cell r="AA913" t="str">
            <v/>
          </cell>
          <cell r="AB913" t="str">
            <v/>
          </cell>
          <cell r="AC913">
            <v>24.75</v>
          </cell>
          <cell r="AD913" t="str">
            <v>I</v>
          </cell>
          <cell r="AE913" t="e">
            <v>#N/A</v>
          </cell>
          <cell r="AF913" t="e">
            <v>#N/A</v>
          </cell>
          <cell r="AG913">
            <v>1</v>
          </cell>
          <cell r="AH913" t="e">
            <v>#N/A</v>
          </cell>
          <cell r="AI913">
            <v>0</v>
          </cell>
          <cell r="AJ913">
            <v>0</v>
          </cell>
          <cell r="AL913" t="e">
            <v>#N/A</v>
          </cell>
          <cell r="AM913" t="e">
            <v>#N/A</v>
          </cell>
          <cell r="AN913" t="str">
            <v/>
          </cell>
          <cell r="AO913" t="str">
            <v>x</v>
          </cell>
        </row>
        <row r="914">
          <cell r="B914" t="str">
            <v>SHI90RC100AK39,AT39</v>
          </cell>
          <cell r="C914" t="str">
            <v>Rondec-CT</v>
          </cell>
          <cell r="D914" t="str">
            <v>I90RC100--39</v>
          </cell>
          <cell r="E914" t="str">
            <v>3/8"</v>
          </cell>
          <cell r="G914" t="str">
            <v>EA</v>
          </cell>
          <cell r="J914" t="str">
            <v>I</v>
          </cell>
          <cell r="K914">
            <v>0.04</v>
          </cell>
          <cell r="L914">
            <v>20.81</v>
          </cell>
          <cell r="M914">
            <v>0.55000000000000004</v>
          </cell>
          <cell r="N914">
            <v>9.3644999999999978</v>
          </cell>
          <cell r="O914">
            <v>1.04E-2</v>
          </cell>
          <cell r="P914">
            <v>0</v>
          </cell>
          <cell r="Q914">
            <v>0</v>
          </cell>
          <cell r="R914">
            <v>9.3748999999999985</v>
          </cell>
          <cell r="S914">
            <v>1</v>
          </cell>
          <cell r="T914">
            <v>2.64</v>
          </cell>
          <cell r="U914">
            <v>24.75</v>
          </cell>
          <cell r="V914">
            <v>0</v>
          </cell>
          <cell r="X914">
            <v>24.75</v>
          </cell>
          <cell r="Y914">
            <v>0.3113021120293849</v>
          </cell>
          <cell r="Z914">
            <v>24.75</v>
          </cell>
          <cell r="AA914" t="str">
            <v/>
          </cell>
          <cell r="AB914" t="str">
            <v/>
          </cell>
          <cell r="AC914">
            <v>24.75</v>
          </cell>
          <cell r="AD914" t="str">
            <v>I</v>
          </cell>
          <cell r="AE914" t="e">
            <v>#N/A</v>
          </cell>
          <cell r="AF914" t="e">
            <v>#N/A</v>
          </cell>
          <cell r="AG914">
            <v>1</v>
          </cell>
          <cell r="AH914" t="e">
            <v>#N/A</v>
          </cell>
          <cell r="AI914">
            <v>0</v>
          </cell>
          <cell r="AJ914">
            <v>0</v>
          </cell>
          <cell r="AL914" t="e">
            <v>#N/A</v>
          </cell>
          <cell r="AM914" t="e">
            <v>#N/A</v>
          </cell>
          <cell r="AN914" t="str">
            <v/>
          </cell>
          <cell r="AO914" t="str">
            <v>x</v>
          </cell>
        </row>
        <row r="915">
          <cell r="B915" t="str">
            <v>SHI90RC125AK39,AT39</v>
          </cell>
          <cell r="C915" t="str">
            <v>Rondec-CT</v>
          </cell>
          <cell r="D915" t="str">
            <v>I90RC125--39</v>
          </cell>
          <cell r="E915" t="str">
            <v>1/2"</v>
          </cell>
          <cell r="G915" t="str">
            <v>EA</v>
          </cell>
          <cell r="J915" t="str">
            <v>I</v>
          </cell>
          <cell r="K915">
            <v>0.06</v>
          </cell>
          <cell r="L915">
            <v>20.81</v>
          </cell>
          <cell r="M915">
            <v>0.55000000000000004</v>
          </cell>
          <cell r="N915">
            <v>9.3644999999999978</v>
          </cell>
          <cell r="O915">
            <v>1.06E-2</v>
          </cell>
          <cell r="P915">
            <v>0</v>
          </cell>
          <cell r="Q915">
            <v>0</v>
          </cell>
          <cell r="R915">
            <v>9.375099999999998</v>
          </cell>
          <cell r="S915">
            <v>1</v>
          </cell>
          <cell r="T915">
            <v>2.64</v>
          </cell>
          <cell r="U915">
            <v>24.75</v>
          </cell>
          <cell r="V915">
            <v>0</v>
          </cell>
          <cell r="X915">
            <v>24.75</v>
          </cell>
          <cell r="Y915">
            <v>0.31128741965105622</v>
          </cell>
          <cell r="Z915">
            <v>24.75</v>
          </cell>
          <cell r="AA915" t="str">
            <v/>
          </cell>
          <cell r="AB915" t="str">
            <v/>
          </cell>
          <cell r="AC915">
            <v>24.75</v>
          </cell>
          <cell r="AD915" t="str">
            <v>I</v>
          </cell>
          <cell r="AE915" t="e">
            <v>#N/A</v>
          </cell>
          <cell r="AF915" t="e">
            <v>#N/A</v>
          </cell>
          <cell r="AG915">
            <v>1</v>
          </cell>
          <cell r="AH915" t="e">
            <v>#N/A</v>
          </cell>
          <cell r="AI915">
            <v>0</v>
          </cell>
          <cell r="AJ915">
            <v>0</v>
          </cell>
          <cell r="AL915" t="e">
            <v>#N/A</v>
          </cell>
          <cell r="AM915" t="e">
            <v>#N/A</v>
          </cell>
          <cell r="AN915" t="str">
            <v/>
          </cell>
          <cell r="AO915" t="str">
            <v>x</v>
          </cell>
        </row>
        <row r="916">
          <cell r="B916" t="str">
            <v>SHI135RC80AK39,AT39</v>
          </cell>
          <cell r="C916" t="str">
            <v>Rondec-CT</v>
          </cell>
          <cell r="D916" t="str">
            <v>I135RC80--39</v>
          </cell>
          <cell r="E916" t="str">
            <v>5/16"</v>
          </cell>
          <cell r="G916" t="str">
            <v>EA</v>
          </cell>
          <cell r="J916" t="str">
            <v>I</v>
          </cell>
          <cell r="K916">
            <v>0.01</v>
          </cell>
          <cell r="L916">
            <v>20.81</v>
          </cell>
          <cell r="M916">
            <v>0.55000000000000004</v>
          </cell>
          <cell r="N916">
            <v>9.3644999999999978</v>
          </cell>
          <cell r="O916">
            <v>1.01E-2</v>
          </cell>
          <cell r="P916">
            <v>0</v>
          </cell>
          <cell r="Q916">
            <v>0</v>
          </cell>
          <cell r="R916">
            <v>9.3745999999999974</v>
          </cell>
          <cell r="S916">
            <v>1</v>
          </cell>
          <cell r="T916">
            <v>2.64</v>
          </cell>
          <cell r="U916">
            <v>24.75</v>
          </cell>
          <cell r="V916">
            <v>0</v>
          </cell>
          <cell r="X916">
            <v>24.75</v>
          </cell>
          <cell r="Y916">
            <v>0.31132415059687812</v>
          </cell>
          <cell r="Z916">
            <v>24.75</v>
          </cell>
          <cell r="AA916" t="str">
            <v/>
          </cell>
          <cell r="AB916" t="str">
            <v/>
          </cell>
          <cell r="AC916">
            <v>24.75</v>
          </cell>
          <cell r="AD916" t="str">
            <v>I</v>
          </cell>
          <cell r="AE916" t="e">
            <v>#N/A</v>
          </cell>
          <cell r="AF916" t="e">
            <v>#N/A</v>
          </cell>
          <cell r="AG916">
            <v>1</v>
          </cell>
          <cell r="AH916" t="e">
            <v>#N/A</v>
          </cell>
          <cell r="AI916">
            <v>0</v>
          </cell>
          <cell r="AJ916">
            <v>0</v>
          </cell>
          <cell r="AL916" t="e">
            <v>#N/A</v>
          </cell>
          <cell r="AM916" t="e">
            <v>#N/A</v>
          </cell>
          <cell r="AN916" t="str">
            <v/>
          </cell>
          <cell r="AO916" t="str">
            <v>x</v>
          </cell>
        </row>
        <row r="917">
          <cell r="B917" t="str">
            <v>SHI135RC100AK39,AT39</v>
          </cell>
          <cell r="C917" t="str">
            <v>Rondec-CT</v>
          </cell>
          <cell r="D917" t="str">
            <v>I135RC100--39</v>
          </cell>
          <cell r="E917" t="str">
            <v>3/8"</v>
          </cell>
          <cell r="G917" t="str">
            <v>EA</v>
          </cell>
          <cell r="J917" t="str">
            <v>I</v>
          </cell>
          <cell r="K917">
            <v>0.02</v>
          </cell>
          <cell r="L917">
            <v>20.81</v>
          </cell>
          <cell r="M917">
            <v>0.55000000000000004</v>
          </cell>
          <cell r="N917">
            <v>9.3644999999999978</v>
          </cell>
          <cell r="O917">
            <v>1.0200000000000001E-2</v>
          </cell>
          <cell r="P917">
            <v>0</v>
          </cell>
          <cell r="Q917">
            <v>0</v>
          </cell>
          <cell r="R917">
            <v>9.3746999999999971</v>
          </cell>
          <cell r="S917">
            <v>1</v>
          </cell>
          <cell r="T917">
            <v>2.64</v>
          </cell>
          <cell r="U917">
            <v>24.75</v>
          </cell>
          <cell r="V917">
            <v>0</v>
          </cell>
          <cell r="X917">
            <v>24.75</v>
          </cell>
          <cell r="Y917">
            <v>0.31131680440771375</v>
          </cell>
          <cell r="Z917">
            <v>24.75</v>
          </cell>
          <cell r="AA917" t="str">
            <v/>
          </cell>
          <cell r="AB917" t="str">
            <v/>
          </cell>
          <cell r="AC917">
            <v>24.75</v>
          </cell>
          <cell r="AD917" t="str">
            <v>I</v>
          </cell>
          <cell r="AE917" t="e">
            <v>#N/A</v>
          </cell>
          <cell r="AF917" t="e">
            <v>#N/A</v>
          </cell>
          <cell r="AG917">
            <v>1</v>
          </cell>
          <cell r="AH917" t="e">
            <v>#N/A</v>
          </cell>
          <cell r="AI917">
            <v>0</v>
          </cell>
          <cell r="AJ917">
            <v>0</v>
          </cell>
          <cell r="AL917" t="e">
            <v>#N/A</v>
          </cell>
          <cell r="AM917" t="e">
            <v>#N/A</v>
          </cell>
          <cell r="AN917" t="str">
            <v/>
          </cell>
          <cell r="AO917" t="str">
            <v>x</v>
          </cell>
        </row>
        <row r="918">
          <cell r="B918" t="str">
            <v>SHI135RC125AK39,AT39</v>
          </cell>
          <cell r="C918" t="str">
            <v>Rondec-CT</v>
          </cell>
          <cell r="D918" t="str">
            <v>I135RC125--39</v>
          </cell>
          <cell r="E918" t="str">
            <v>1/2"</v>
          </cell>
          <cell r="G918" t="str">
            <v>EA</v>
          </cell>
          <cell r="J918" t="str">
            <v>I</v>
          </cell>
          <cell r="K918">
            <v>0.03</v>
          </cell>
          <cell r="L918">
            <v>20.81</v>
          </cell>
          <cell r="M918">
            <v>0.55000000000000004</v>
          </cell>
          <cell r="N918">
            <v>9.3644999999999978</v>
          </cell>
          <cell r="O918">
            <v>1.03E-2</v>
          </cell>
          <cell r="P918">
            <v>0</v>
          </cell>
          <cell r="Q918">
            <v>0</v>
          </cell>
          <cell r="R918">
            <v>9.3747999999999987</v>
          </cell>
          <cell r="S918">
            <v>1</v>
          </cell>
          <cell r="T918">
            <v>2.64</v>
          </cell>
          <cell r="U918">
            <v>24.75</v>
          </cell>
          <cell r="V918">
            <v>0</v>
          </cell>
          <cell r="X918">
            <v>24.75</v>
          </cell>
          <cell r="Y918">
            <v>0.31130945821854927</v>
          </cell>
          <cell r="Z918">
            <v>24.75</v>
          </cell>
          <cell r="AA918" t="str">
            <v/>
          </cell>
          <cell r="AB918" t="str">
            <v/>
          </cell>
          <cell r="AC918">
            <v>24.75</v>
          </cell>
          <cell r="AD918" t="str">
            <v>I</v>
          </cell>
          <cell r="AE918" t="e">
            <v>#N/A</v>
          </cell>
          <cell r="AF918" t="e">
            <v>#N/A</v>
          </cell>
          <cell r="AG918">
            <v>1</v>
          </cell>
          <cell r="AH918" t="e">
            <v>#N/A</v>
          </cell>
          <cell r="AI918">
            <v>0</v>
          </cell>
          <cell r="AJ918">
            <v>0</v>
          </cell>
          <cell r="AL918" t="e">
            <v>#N/A</v>
          </cell>
          <cell r="AM918" t="e">
            <v>#N/A</v>
          </cell>
          <cell r="AN918" t="str">
            <v/>
          </cell>
          <cell r="AO918" t="str">
            <v>x</v>
          </cell>
        </row>
        <row r="919">
          <cell r="B919" t="str">
            <v>SHRC80TSB,TSG,TSOB39</v>
          </cell>
          <cell r="C919" t="str">
            <v>Rondec-CT (Color-Coated Aluminum)</v>
          </cell>
          <cell r="D919" t="str">
            <v>RC80--39</v>
          </cell>
          <cell r="E919" t="str">
            <v>5/16" x 8'</v>
          </cell>
          <cell r="G919" t="str">
            <v>EA</v>
          </cell>
          <cell r="J919" t="str">
            <v>I</v>
          </cell>
          <cell r="K919">
            <v>2.17</v>
          </cell>
          <cell r="L919">
            <v>57.24</v>
          </cell>
          <cell r="M919">
            <v>0.55000000000000004</v>
          </cell>
          <cell r="N919">
            <v>25.757999999999999</v>
          </cell>
          <cell r="O919">
            <v>3.1699999999999999E-2</v>
          </cell>
          <cell r="P919">
            <v>0</v>
          </cell>
          <cell r="Q919">
            <v>0</v>
          </cell>
          <cell r="R919">
            <v>25.7897</v>
          </cell>
          <cell r="S919">
            <v>1</v>
          </cell>
          <cell r="T919">
            <v>2.64</v>
          </cell>
          <cell r="U919">
            <v>68.08</v>
          </cell>
          <cell r="V919">
            <v>2.0000000000003126E-2</v>
          </cell>
          <cell r="X919">
            <v>68.099999999999994</v>
          </cell>
          <cell r="Y919">
            <v>0.31144840475236946</v>
          </cell>
          <cell r="Z919" t="str">
            <v>new</v>
          </cell>
          <cell r="AA919" t="str">
            <v/>
          </cell>
          <cell r="AB919" t="str">
            <v>new</v>
          </cell>
          <cell r="AC919">
            <v>68.099999999999994</v>
          </cell>
          <cell r="AD919" t="str">
            <v>I</v>
          </cell>
          <cell r="AE919" t="e">
            <v>#N/A</v>
          </cell>
          <cell r="AF919" t="e">
            <v>#N/A</v>
          </cell>
          <cell r="AG919">
            <v>1</v>
          </cell>
          <cell r="AH919" t="e">
            <v>#N/A</v>
          </cell>
          <cell r="AI919">
            <v>0</v>
          </cell>
          <cell r="AJ919">
            <v>0</v>
          </cell>
          <cell r="AL919" t="e">
            <v>#N/A</v>
          </cell>
          <cell r="AM919" t="e">
            <v>#N/A</v>
          </cell>
          <cell r="AN919" t="str">
            <v/>
          </cell>
          <cell r="AO919" t="str">
            <v>x</v>
          </cell>
        </row>
        <row r="920">
          <cell r="B920" t="str">
            <v>SHRC100TSB,TSG,TSOB39</v>
          </cell>
          <cell r="C920" t="str">
            <v>Rondec-CT (Color-Coated Aluminum)</v>
          </cell>
          <cell r="D920" t="str">
            <v>RC100--39</v>
          </cell>
          <cell r="E920" t="str">
            <v>3/8" x 8'</v>
          </cell>
          <cell r="G920" t="str">
            <v>EA</v>
          </cell>
          <cell r="J920" t="str">
            <v>I</v>
          </cell>
          <cell r="K920">
            <v>2.33</v>
          </cell>
          <cell r="L920">
            <v>60.35</v>
          </cell>
          <cell r="M920">
            <v>0.55000000000000004</v>
          </cell>
          <cell r="N920">
            <v>27.157499999999999</v>
          </cell>
          <cell r="O920">
            <v>3.3300000000000003E-2</v>
          </cell>
          <cell r="P920">
            <v>0</v>
          </cell>
          <cell r="Q920">
            <v>0</v>
          </cell>
          <cell r="R920">
            <v>27.190799999999999</v>
          </cell>
          <cell r="S920">
            <v>1</v>
          </cell>
          <cell r="T920">
            <v>2.64</v>
          </cell>
          <cell r="U920">
            <v>71.78</v>
          </cell>
          <cell r="V920">
            <v>2.0000000000003126E-2</v>
          </cell>
          <cell r="X920">
            <v>71.8</v>
          </cell>
          <cell r="Y920">
            <v>0.31145100025322869</v>
          </cell>
          <cell r="Z920" t="str">
            <v>new</v>
          </cell>
          <cell r="AA920" t="str">
            <v/>
          </cell>
          <cell r="AB920" t="str">
            <v>new</v>
          </cell>
          <cell r="AC920">
            <v>71.8</v>
          </cell>
          <cell r="AD920" t="str">
            <v>I</v>
          </cell>
          <cell r="AE920" t="e">
            <v>#N/A</v>
          </cell>
          <cell r="AF920" t="e">
            <v>#N/A</v>
          </cell>
          <cell r="AG920">
            <v>1</v>
          </cell>
          <cell r="AH920" t="e">
            <v>#N/A</v>
          </cell>
          <cell r="AI920">
            <v>0</v>
          </cell>
          <cell r="AJ920">
            <v>0</v>
          </cell>
          <cell r="AL920" t="e">
            <v>#N/A</v>
          </cell>
          <cell r="AM920" t="e">
            <v>#N/A</v>
          </cell>
          <cell r="AN920" t="str">
            <v/>
          </cell>
          <cell r="AO920" t="str">
            <v>x</v>
          </cell>
        </row>
        <row r="921">
          <cell r="B921" t="str">
            <v>SHRC125TSB,TSG,TSOB39</v>
          </cell>
          <cell r="C921" t="str">
            <v>Rondec-CT (Color-Coated Aluminum)</v>
          </cell>
          <cell r="D921" t="str">
            <v>RC125--39</v>
          </cell>
          <cell r="E921" t="str">
            <v>1/2" x 8'</v>
          </cell>
          <cell r="G921" t="str">
            <v>EA</v>
          </cell>
          <cell r="J921" t="str">
            <v>I</v>
          </cell>
          <cell r="K921">
            <v>2.62</v>
          </cell>
          <cell r="L921">
            <v>61.83</v>
          </cell>
          <cell r="M921">
            <v>0.55000000000000004</v>
          </cell>
          <cell r="N921">
            <v>27.823499999999996</v>
          </cell>
          <cell r="O921">
            <v>3.6200000000000003E-2</v>
          </cell>
          <cell r="P921">
            <v>0</v>
          </cell>
          <cell r="Q921">
            <v>0</v>
          </cell>
          <cell r="R921">
            <v>27.859699999999997</v>
          </cell>
          <cell r="S921">
            <v>1</v>
          </cell>
          <cell r="T921">
            <v>2.64</v>
          </cell>
          <cell r="U921">
            <v>73.55</v>
          </cell>
          <cell r="V921">
            <v>0</v>
          </cell>
          <cell r="X921">
            <v>73.55</v>
          </cell>
          <cell r="Y921">
            <v>0.31129843643779753</v>
          </cell>
          <cell r="Z921" t="str">
            <v>new</v>
          </cell>
          <cell r="AA921" t="str">
            <v/>
          </cell>
          <cell r="AB921" t="str">
            <v>new</v>
          </cell>
          <cell r="AC921">
            <v>73.55</v>
          </cell>
          <cell r="AD921" t="str">
            <v>I</v>
          </cell>
          <cell r="AE921" t="e">
            <v>#N/A</v>
          </cell>
          <cell r="AF921" t="e">
            <v>#N/A</v>
          </cell>
          <cell r="AG921">
            <v>1</v>
          </cell>
          <cell r="AH921" t="e">
            <v>#N/A</v>
          </cell>
          <cell r="AI921">
            <v>0</v>
          </cell>
          <cell r="AJ921">
            <v>0</v>
          </cell>
          <cell r="AL921" t="e">
            <v>#N/A</v>
          </cell>
          <cell r="AM921" t="e">
            <v>#N/A</v>
          </cell>
          <cell r="AN921" t="str">
            <v/>
          </cell>
          <cell r="AO921" t="str">
            <v>x</v>
          </cell>
        </row>
        <row r="922">
          <cell r="B922" t="str">
            <v>SHE90RC80TSB,TSG,TSOB39</v>
          </cell>
          <cell r="C922" t="str">
            <v>Rondec-CT (Color-Coated Aluminum)</v>
          </cell>
          <cell r="D922" t="str">
            <v>E90RC80--39</v>
          </cell>
          <cell r="E922" t="str">
            <v>5/16"</v>
          </cell>
          <cell r="G922" t="str">
            <v>EA</v>
          </cell>
          <cell r="J922" t="str">
            <v>I</v>
          </cell>
          <cell r="K922">
            <v>0.03</v>
          </cell>
          <cell r="L922">
            <v>24.44</v>
          </cell>
          <cell r="M922">
            <v>0.55000000000000004</v>
          </cell>
          <cell r="N922">
            <v>10.997999999999999</v>
          </cell>
          <cell r="O922">
            <v>1.03E-2</v>
          </cell>
          <cell r="P922">
            <v>0</v>
          </cell>
          <cell r="Q922">
            <v>0</v>
          </cell>
          <cell r="R922">
            <v>11.0083</v>
          </cell>
          <cell r="S922">
            <v>1</v>
          </cell>
          <cell r="T922">
            <v>2.64</v>
          </cell>
          <cell r="U922">
            <v>29.06</v>
          </cell>
          <cell r="V922">
            <v>-0.01</v>
          </cell>
          <cell r="X922">
            <v>29.05</v>
          </cell>
          <cell r="Y922">
            <v>0.31101236113284308</v>
          </cell>
          <cell r="Z922" t="str">
            <v>new</v>
          </cell>
          <cell r="AA922" t="str">
            <v/>
          </cell>
          <cell r="AB922" t="str">
            <v>new</v>
          </cell>
          <cell r="AC922">
            <v>29.05</v>
          </cell>
          <cell r="AD922" t="str">
            <v>I</v>
          </cell>
          <cell r="AE922" t="e">
            <v>#N/A</v>
          </cell>
          <cell r="AF922" t="e">
            <v>#N/A</v>
          </cell>
          <cell r="AG922">
            <v>1</v>
          </cell>
          <cell r="AH922" t="e">
            <v>#N/A</v>
          </cell>
          <cell r="AI922">
            <v>0</v>
          </cell>
          <cell r="AJ922">
            <v>0</v>
          </cell>
          <cell r="AL922" t="e">
            <v>#N/A</v>
          </cell>
          <cell r="AM922" t="e">
            <v>#N/A</v>
          </cell>
          <cell r="AN922" t="str">
            <v/>
          </cell>
          <cell r="AO922" t="str">
            <v>x</v>
          </cell>
        </row>
        <row r="923">
          <cell r="B923" t="str">
            <v>SHE90RC100TSB,TSG,TSOB39</v>
          </cell>
          <cell r="C923" t="str">
            <v>Rondec-CT (Color-Coated Aluminum)</v>
          </cell>
          <cell r="D923" t="str">
            <v>E90RC100--39</v>
          </cell>
          <cell r="E923" t="str">
            <v>3/8"</v>
          </cell>
          <cell r="G923" t="str">
            <v>EA</v>
          </cell>
          <cell r="J923" t="str">
            <v>I</v>
          </cell>
          <cell r="K923">
            <v>0.04</v>
          </cell>
          <cell r="L923">
            <v>24.44</v>
          </cell>
          <cell r="M923">
            <v>0.55000000000000004</v>
          </cell>
          <cell r="N923">
            <v>10.997999999999999</v>
          </cell>
          <cell r="O923">
            <v>1.04E-2</v>
          </cell>
          <cell r="P923">
            <v>0</v>
          </cell>
          <cell r="Q923">
            <v>0</v>
          </cell>
          <cell r="R923">
            <v>11.0084</v>
          </cell>
          <cell r="S923">
            <v>1</v>
          </cell>
          <cell r="T923">
            <v>2.64</v>
          </cell>
          <cell r="U923">
            <v>29.06</v>
          </cell>
          <cell r="V923">
            <v>-0.01</v>
          </cell>
          <cell r="X923">
            <v>29.05</v>
          </cell>
          <cell r="Y923">
            <v>0.31100610233140358</v>
          </cell>
          <cell r="Z923" t="str">
            <v>new</v>
          </cell>
          <cell r="AA923" t="str">
            <v/>
          </cell>
          <cell r="AB923" t="str">
            <v>new</v>
          </cell>
          <cell r="AC923">
            <v>29.05</v>
          </cell>
          <cell r="AD923" t="str">
            <v>I</v>
          </cell>
          <cell r="AE923" t="e">
            <v>#N/A</v>
          </cell>
          <cell r="AF923" t="e">
            <v>#N/A</v>
          </cell>
          <cell r="AG923">
            <v>1</v>
          </cell>
          <cell r="AH923" t="e">
            <v>#N/A</v>
          </cell>
          <cell r="AI923">
            <v>0</v>
          </cell>
          <cell r="AJ923">
            <v>0</v>
          </cell>
          <cell r="AL923" t="e">
            <v>#N/A</v>
          </cell>
          <cell r="AM923" t="e">
            <v>#N/A</v>
          </cell>
          <cell r="AN923" t="str">
            <v/>
          </cell>
          <cell r="AO923" t="str">
            <v>x</v>
          </cell>
        </row>
        <row r="924">
          <cell r="B924" t="str">
            <v>SHE90RC125TSB,TSG,TSOB39</v>
          </cell>
          <cell r="C924" t="str">
            <v>Rondec-CT (Color-Coated Aluminum)</v>
          </cell>
          <cell r="D924" t="str">
            <v>E90RC125--39</v>
          </cell>
          <cell r="E924" t="str">
            <v>1/2"</v>
          </cell>
          <cell r="G924" t="str">
            <v>EA</v>
          </cell>
          <cell r="J924" t="str">
            <v>I</v>
          </cell>
          <cell r="K924">
            <v>0.04</v>
          </cell>
          <cell r="L924">
            <v>24.44</v>
          </cell>
          <cell r="M924">
            <v>0.55000000000000004</v>
          </cell>
          <cell r="N924">
            <v>10.997999999999999</v>
          </cell>
          <cell r="O924">
            <v>1.04E-2</v>
          </cell>
          <cell r="P924">
            <v>0</v>
          </cell>
          <cell r="Q924">
            <v>0</v>
          </cell>
          <cell r="R924">
            <v>11.0084</v>
          </cell>
          <cell r="S924">
            <v>1</v>
          </cell>
          <cell r="T924">
            <v>2.64</v>
          </cell>
          <cell r="U924">
            <v>29.06</v>
          </cell>
          <cell r="V924">
            <v>-0.01</v>
          </cell>
          <cell r="X924">
            <v>29.05</v>
          </cell>
          <cell r="Y924">
            <v>0.31100610233140358</v>
          </cell>
          <cell r="Z924" t="str">
            <v>new</v>
          </cell>
          <cell r="AA924" t="str">
            <v/>
          </cell>
          <cell r="AB924" t="str">
            <v>new</v>
          </cell>
          <cell r="AC924">
            <v>29.05</v>
          </cell>
          <cell r="AD924" t="str">
            <v>I</v>
          </cell>
          <cell r="AE924" t="e">
            <v>#N/A</v>
          </cell>
          <cell r="AF924" t="e">
            <v>#N/A</v>
          </cell>
          <cell r="AG924">
            <v>1</v>
          </cell>
          <cell r="AH924" t="e">
            <v>#N/A</v>
          </cell>
          <cell r="AI924">
            <v>0</v>
          </cell>
          <cell r="AJ924">
            <v>0</v>
          </cell>
          <cell r="AL924" t="e">
            <v>#N/A</v>
          </cell>
          <cell r="AM924" t="e">
            <v>#N/A</v>
          </cell>
          <cell r="AN924" t="str">
            <v/>
          </cell>
          <cell r="AO924" t="str">
            <v>x</v>
          </cell>
        </row>
        <row r="925">
          <cell r="B925" t="str">
            <v>SHE135RC80TSB,TSG,TSOB39</v>
          </cell>
          <cell r="C925" t="str">
            <v>Rondec-CT (Color-Coated Aluminum)</v>
          </cell>
          <cell r="D925" t="str">
            <v>E135RC80--39</v>
          </cell>
          <cell r="E925" t="str">
            <v>5/16"</v>
          </cell>
          <cell r="G925" t="str">
            <v>EA</v>
          </cell>
          <cell r="J925" t="str">
            <v>I</v>
          </cell>
          <cell r="K925">
            <v>0.02</v>
          </cell>
          <cell r="L925">
            <v>24.44</v>
          </cell>
          <cell r="M925">
            <v>0.55000000000000004</v>
          </cell>
          <cell r="N925">
            <v>10.997999999999999</v>
          </cell>
          <cell r="O925">
            <v>1.0200000000000001E-2</v>
          </cell>
          <cell r="P925">
            <v>0</v>
          </cell>
          <cell r="Q925">
            <v>0</v>
          </cell>
          <cell r="R925">
            <v>11.008199999999999</v>
          </cell>
          <cell r="S925">
            <v>1</v>
          </cell>
          <cell r="T925">
            <v>2.64</v>
          </cell>
          <cell r="U925">
            <v>29.06</v>
          </cell>
          <cell r="V925">
            <v>-0.01</v>
          </cell>
          <cell r="X925">
            <v>29.05</v>
          </cell>
          <cell r="Y925">
            <v>0.3110186199342827</v>
          </cell>
          <cell r="Z925" t="str">
            <v>new</v>
          </cell>
          <cell r="AA925" t="str">
            <v/>
          </cell>
          <cell r="AB925" t="str">
            <v>new</v>
          </cell>
          <cell r="AC925">
            <v>29.05</v>
          </cell>
          <cell r="AD925" t="str">
            <v>I</v>
          </cell>
          <cell r="AE925" t="e">
            <v>#N/A</v>
          </cell>
          <cell r="AF925" t="e">
            <v>#N/A</v>
          </cell>
          <cell r="AG925">
            <v>1</v>
          </cell>
          <cell r="AH925" t="e">
            <v>#N/A</v>
          </cell>
          <cell r="AI925">
            <v>0</v>
          </cell>
          <cell r="AJ925">
            <v>0</v>
          </cell>
          <cell r="AL925" t="e">
            <v>#N/A</v>
          </cell>
          <cell r="AM925" t="e">
            <v>#N/A</v>
          </cell>
          <cell r="AN925" t="str">
            <v/>
          </cell>
          <cell r="AO925" t="str">
            <v>x</v>
          </cell>
        </row>
        <row r="926">
          <cell r="B926" t="str">
            <v>SHE135RC100TSB,TSG,TSOB39</v>
          </cell>
          <cell r="C926" t="str">
            <v>Rondec-CT (Color-Coated Aluminum)</v>
          </cell>
          <cell r="D926" t="str">
            <v>E135RC100--39</v>
          </cell>
          <cell r="E926" t="str">
            <v>3/8"</v>
          </cell>
          <cell r="G926" t="str">
            <v>EA</v>
          </cell>
          <cell r="J926" t="str">
            <v>I</v>
          </cell>
          <cell r="K926">
            <v>0.02</v>
          </cell>
          <cell r="L926">
            <v>24.44</v>
          </cell>
          <cell r="M926">
            <v>0.55000000000000004</v>
          </cell>
          <cell r="N926">
            <v>10.997999999999999</v>
          </cell>
          <cell r="O926">
            <v>1.0200000000000001E-2</v>
          </cell>
          <cell r="P926">
            <v>0</v>
          </cell>
          <cell r="Q926">
            <v>0</v>
          </cell>
          <cell r="R926">
            <v>11.008199999999999</v>
          </cell>
          <cell r="S926">
            <v>1</v>
          </cell>
          <cell r="T926">
            <v>2.64</v>
          </cell>
          <cell r="U926">
            <v>29.06</v>
          </cell>
          <cell r="V926">
            <v>-0.01</v>
          </cell>
          <cell r="X926">
            <v>29.05</v>
          </cell>
          <cell r="Y926">
            <v>0.3110186199342827</v>
          </cell>
          <cell r="Z926" t="str">
            <v>new</v>
          </cell>
          <cell r="AA926" t="str">
            <v/>
          </cell>
          <cell r="AB926" t="str">
            <v>new</v>
          </cell>
          <cell r="AC926">
            <v>29.05</v>
          </cell>
          <cell r="AD926" t="str">
            <v>I</v>
          </cell>
          <cell r="AE926" t="e">
            <v>#N/A</v>
          </cell>
          <cell r="AF926" t="e">
            <v>#N/A</v>
          </cell>
          <cell r="AG926">
            <v>1</v>
          </cell>
          <cell r="AH926" t="e">
            <v>#N/A</v>
          </cell>
          <cell r="AI926">
            <v>0</v>
          </cell>
          <cell r="AJ926">
            <v>0</v>
          </cell>
          <cell r="AL926" t="e">
            <v>#N/A</v>
          </cell>
          <cell r="AM926" t="e">
            <v>#N/A</v>
          </cell>
          <cell r="AN926" t="str">
            <v/>
          </cell>
          <cell r="AO926" t="str">
            <v>x</v>
          </cell>
        </row>
        <row r="927">
          <cell r="B927" t="str">
            <v>SHE135RC125TSB,TSG,TSOB39</v>
          </cell>
          <cell r="C927" t="str">
            <v>Rondec-CT (Color-Coated Aluminum)</v>
          </cell>
          <cell r="D927" t="str">
            <v>E135RC125--39</v>
          </cell>
          <cell r="E927" t="str">
            <v>1/2"</v>
          </cell>
          <cell r="G927" t="str">
            <v>EA</v>
          </cell>
          <cell r="J927" t="str">
            <v>I</v>
          </cell>
          <cell r="K927">
            <v>0.02</v>
          </cell>
          <cell r="L927">
            <v>24.44</v>
          </cell>
          <cell r="M927">
            <v>0.55000000000000004</v>
          </cell>
          <cell r="N927">
            <v>10.997999999999999</v>
          </cell>
          <cell r="O927">
            <v>1.0200000000000001E-2</v>
          </cell>
          <cell r="P927">
            <v>0</v>
          </cell>
          <cell r="Q927">
            <v>0</v>
          </cell>
          <cell r="R927">
            <v>11.008199999999999</v>
          </cell>
          <cell r="S927">
            <v>1</v>
          </cell>
          <cell r="T927">
            <v>2.64</v>
          </cell>
          <cell r="U927">
            <v>29.06</v>
          </cell>
          <cell r="V927">
            <v>-0.01</v>
          </cell>
          <cell r="X927">
            <v>29.05</v>
          </cell>
          <cell r="Y927">
            <v>0.3110186199342827</v>
          </cell>
          <cell r="Z927" t="str">
            <v>new</v>
          </cell>
          <cell r="AA927" t="str">
            <v/>
          </cell>
          <cell r="AB927" t="str">
            <v>new</v>
          </cell>
          <cell r="AC927">
            <v>29.05</v>
          </cell>
          <cell r="AD927" t="str">
            <v>I</v>
          </cell>
          <cell r="AE927" t="e">
            <v>#N/A</v>
          </cell>
          <cell r="AF927" t="e">
            <v>#N/A</v>
          </cell>
          <cell r="AG927">
            <v>1</v>
          </cell>
          <cell r="AH927" t="e">
            <v>#N/A</v>
          </cell>
          <cell r="AI927">
            <v>0</v>
          </cell>
          <cell r="AJ927">
            <v>0</v>
          </cell>
          <cell r="AL927" t="e">
            <v>#N/A</v>
          </cell>
          <cell r="AM927" t="e">
            <v>#N/A</v>
          </cell>
          <cell r="AN927" t="str">
            <v/>
          </cell>
          <cell r="AO927" t="str">
            <v>x</v>
          </cell>
        </row>
        <row r="928">
          <cell r="B928" t="str">
            <v>SHI90RC80TSB,TSG,TSOB39</v>
          </cell>
          <cell r="C928" t="str">
            <v>Rondec-CT (Color-Coated Aluminum)</v>
          </cell>
          <cell r="D928" t="str">
            <v>I90RC80--39</v>
          </cell>
          <cell r="E928" t="str">
            <v>5/16"</v>
          </cell>
          <cell r="G928" t="str">
            <v>EA</v>
          </cell>
          <cell r="J928" t="str">
            <v>I</v>
          </cell>
          <cell r="K928">
            <v>0.02</v>
          </cell>
          <cell r="L928">
            <v>24.44</v>
          </cell>
          <cell r="M928">
            <v>0.55000000000000004</v>
          </cell>
          <cell r="N928">
            <v>10.997999999999999</v>
          </cell>
          <cell r="O928">
            <v>1.0200000000000001E-2</v>
          </cell>
          <cell r="P928">
            <v>0</v>
          </cell>
          <cell r="Q928">
            <v>0</v>
          </cell>
          <cell r="R928">
            <v>11.008199999999999</v>
          </cell>
          <cell r="S928">
            <v>1</v>
          </cell>
          <cell r="T928">
            <v>2.64</v>
          </cell>
          <cell r="U928">
            <v>29.06</v>
          </cell>
          <cell r="V928">
            <v>-0.01</v>
          </cell>
          <cell r="X928">
            <v>29.05</v>
          </cell>
          <cell r="Y928">
            <v>0.3110186199342827</v>
          </cell>
          <cell r="Z928" t="str">
            <v>new</v>
          </cell>
          <cell r="AA928" t="str">
            <v/>
          </cell>
          <cell r="AB928" t="str">
            <v>new</v>
          </cell>
          <cell r="AC928">
            <v>29.05</v>
          </cell>
          <cell r="AD928" t="str">
            <v>I</v>
          </cell>
          <cell r="AE928" t="e">
            <v>#N/A</v>
          </cell>
          <cell r="AF928" t="e">
            <v>#N/A</v>
          </cell>
          <cell r="AG928">
            <v>1</v>
          </cell>
          <cell r="AH928" t="e">
            <v>#N/A</v>
          </cell>
          <cell r="AI928">
            <v>0</v>
          </cell>
          <cell r="AJ928">
            <v>0</v>
          </cell>
          <cell r="AL928" t="e">
            <v>#N/A</v>
          </cell>
          <cell r="AM928" t="e">
            <v>#N/A</v>
          </cell>
          <cell r="AN928" t="str">
            <v/>
          </cell>
          <cell r="AO928" t="str">
            <v>x</v>
          </cell>
        </row>
        <row r="929">
          <cell r="B929" t="str">
            <v>SHI90RC100TSB,TSG,TSOB39</v>
          </cell>
          <cell r="C929" t="str">
            <v>Rondec-CT (Color-Coated Aluminum)</v>
          </cell>
          <cell r="D929" t="str">
            <v>I90RC100--39</v>
          </cell>
          <cell r="E929" t="str">
            <v>3/8"</v>
          </cell>
          <cell r="G929" t="str">
            <v>EA</v>
          </cell>
          <cell r="J929" t="str">
            <v>I</v>
          </cell>
          <cell r="K929">
            <v>0.04</v>
          </cell>
          <cell r="L929">
            <v>24.44</v>
          </cell>
          <cell r="M929">
            <v>0.55000000000000004</v>
          </cell>
          <cell r="N929">
            <v>10.997999999999999</v>
          </cell>
          <cell r="O929">
            <v>1.04E-2</v>
          </cell>
          <cell r="P929">
            <v>0</v>
          </cell>
          <cell r="Q929">
            <v>0</v>
          </cell>
          <cell r="R929">
            <v>11.0084</v>
          </cell>
          <cell r="S929">
            <v>1</v>
          </cell>
          <cell r="T929">
            <v>2.64</v>
          </cell>
          <cell r="U929">
            <v>29.06</v>
          </cell>
          <cell r="V929">
            <v>-0.01</v>
          </cell>
          <cell r="X929">
            <v>29.05</v>
          </cell>
          <cell r="Y929">
            <v>0.31100610233140358</v>
          </cell>
          <cell r="Z929" t="str">
            <v>new</v>
          </cell>
          <cell r="AA929" t="str">
            <v/>
          </cell>
          <cell r="AB929" t="str">
            <v>new</v>
          </cell>
          <cell r="AC929">
            <v>29.05</v>
          </cell>
          <cell r="AD929" t="str">
            <v>I</v>
          </cell>
          <cell r="AE929" t="e">
            <v>#N/A</v>
          </cell>
          <cell r="AF929" t="e">
            <v>#N/A</v>
          </cell>
          <cell r="AG929">
            <v>1</v>
          </cell>
          <cell r="AH929" t="e">
            <v>#N/A</v>
          </cell>
          <cell r="AI929">
            <v>0</v>
          </cell>
          <cell r="AJ929">
            <v>0</v>
          </cell>
          <cell r="AL929" t="e">
            <v>#N/A</v>
          </cell>
          <cell r="AM929" t="e">
            <v>#N/A</v>
          </cell>
          <cell r="AN929" t="str">
            <v/>
          </cell>
          <cell r="AO929" t="str">
            <v>x</v>
          </cell>
        </row>
        <row r="930">
          <cell r="B930" t="str">
            <v>SHI90RC125TSB,TSG,TSOB39</v>
          </cell>
          <cell r="C930" t="str">
            <v>Rondec-CT (Color-Coated Aluminum)</v>
          </cell>
          <cell r="D930" t="str">
            <v>I90RC125--39</v>
          </cell>
          <cell r="E930" t="str">
            <v>1/2"</v>
          </cell>
          <cell r="G930" t="str">
            <v>EA</v>
          </cell>
          <cell r="J930" t="str">
            <v>I</v>
          </cell>
          <cell r="K930">
            <v>0.06</v>
          </cell>
          <cell r="L930">
            <v>24.44</v>
          </cell>
          <cell r="M930">
            <v>0.55000000000000004</v>
          </cell>
          <cell r="N930">
            <v>10.997999999999999</v>
          </cell>
          <cell r="O930">
            <v>1.06E-2</v>
          </cell>
          <cell r="P930">
            <v>0</v>
          </cell>
          <cell r="Q930">
            <v>0</v>
          </cell>
          <cell r="R930">
            <v>11.008599999999999</v>
          </cell>
          <cell r="S930">
            <v>1</v>
          </cell>
          <cell r="T930">
            <v>2.64</v>
          </cell>
          <cell r="U930">
            <v>29.06</v>
          </cell>
          <cell r="V930">
            <v>-0.01</v>
          </cell>
          <cell r="X930">
            <v>29.05</v>
          </cell>
          <cell r="Y930">
            <v>0.31099358472852456</v>
          </cell>
          <cell r="Z930" t="str">
            <v>new</v>
          </cell>
          <cell r="AA930" t="str">
            <v/>
          </cell>
          <cell r="AB930" t="str">
            <v>new</v>
          </cell>
          <cell r="AC930">
            <v>29.05</v>
          </cell>
          <cell r="AD930" t="str">
            <v>I</v>
          </cell>
          <cell r="AE930" t="e">
            <v>#N/A</v>
          </cell>
          <cell r="AF930" t="e">
            <v>#N/A</v>
          </cell>
          <cell r="AG930">
            <v>1</v>
          </cell>
          <cell r="AH930" t="e">
            <v>#N/A</v>
          </cell>
          <cell r="AI930">
            <v>0</v>
          </cell>
          <cell r="AJ930">
            <v>0</v>
          </cell>
          <cell r="AL930" t="e">
            <v>#N/A</v>
          </cell>
          <cell r="AM930" t="e">
            <v>#N/A</v>
          </cell>
          <cell r="AN930" t="str">
            <v/>
          </cell>
          <cell r="AO930" t="str">
            <v>x</v>
          </cell>
        </row>
        <row r="931">
          <cell r="B931" t="str">
            <v>SHI135RC80TSB,TSG,TSOB39</v>
          </cell>
          <cell r="C931" t="str">
            <v>Rondec-CT (Color-Coated Aluminum)</v>
          </cell>
          <cell r="D931" t="str">
            <v>I135RC80--39</v>
          </cell>
          <cell r="E931" t="str">
            <v>5/16"</v>
          </cell>
          <cell r="G931" t="str">
            <v>EA</v>
          </cell>
          <cell r="J931" t="str">
            <v>I</v>
          </cell>
          <cell r="K931">
            <v>0.01</v>
          </cell>
          <cell r="L931">
            <v>24.44</v>
          </cell>
          <cell r="M931">
            <v>0.55000000000000004</v>
          </cell>
          <cell r="N931">
            <v>10.997999999999999</v>
          </cell>
          <cell r="O931">
            <v>1.01E-2</v>
          </cell>
          <cell r="P931">
            <v>0</v>
          </cell>
          <cell r="Q931">
            <v>0</v>
          </cell>
          <cell r="R931">
            <v>11.008099999999999</v>
          </cell>
          <cell r="S931">
            <v>1</v>
          </cell>
          <cell r="T931">
            <v>2.64</v>
          </cell>
          <cell r="U931">
            <v>29.06</v>
          </cell>
          <cell r="V931">
            <v>-0.01</v>
          </cell>
          <cell r="X931">
            <v>29.05</v>
          </cell>
          <cell r="Y931">
            <v>0.31102487873572221</v>
          </cell>
          <cell r="Z931" t="str">
            <v>new</v>
          </cell>
          <cell r="AA931" t="str">
            <v/>
          </cell>
          <cell r="AB931" t="str">
            <v>new</v>
          </cell>
          <cell r="AC931">
            <v>29.05</v>
          </cell>
          <cell r="AD931" t="str">
            <v>I</v>
          </cell>
          <cell r="AE931" t="e">
            <v>#N/A</v>
          </cell>
          <cell r="AF931" t="e">
            <v>#N/A</v>
          </cell>
          <cell r="AG931">
            <v>1</v>
          </cell>
          <cell r="AH931" t="e">
            <v>#N/A</v>
          </cell>
          <cell r="AI931">
            <v>0</v>
          </cell>
          <cell r="AJ931">
            <v>0</v>
          </cell>
          <cell r="AL931" t="e">
            <v>#N/A</v>
          </cell>
          <cell r="AM931" t="e">
            <v>#N/A</v>
          </cell>
          <cell r="AN931" t="str">
            <v/>
          </cell>
          <cell r="AO931" t="str">
            <v>x</v>
          </cell>
        </row>
        <row r="932">
          <cell r="B932" t="str">
            <v>SHI135RC100TSB,TSG,TSOB39</v>
          </cell>
          <cell r="C932" t="str">
            <v>Rondec-CT (Color-Coated Aluminum)</v>
          </cell>
          <cell r="D932" t="str">
            <v>I135RC100--39</v>
          </cell>
          <cell r="E932" t="str">
            <v>3/8"</v>
          </cell>
          <cell r="G932" t="str">
            <v>EA</v>
          </cell>
          <cell r="J932" t="str">
            <v>I</v>
          </cell>
          <cell r="K932">
            <v>0.02</v>
          </cell>
          <cell r="L932">
            <v>24.44</v>
          </cell>
          <cell r="M932">
            <v>0.55000000000000004</v>
          </cell>
          <cell r="N932">
            <v>10.997999999999999</v>
          </cell>
          <cell r="O932">
            <v>1.0200000000000001E-2</v>
          </cell>
          <cell r="P932">
            <v>0</v>
          </cell>
          <cell r="Q932">
            <v>0</v>
          </cell>
          <cell r="R932">
            <v>11.008199999999999</v>
          </cell>
          <cell r="S932">
            <v>1</v>
          </cell>
          <cell r="T932">
            <v>2.64</v>
          </cell>
          <cell r="U932">
            <v>29.06</v>
          </cell>
          <cell r="V932">
            <v>-0.01</v>
          </cell>
          <cell r="X932">
            <v>29.05</v>
          </cell>
          <cell r="Y932">
            <v>0.3110186199342827</v>
          </cell>
          <cell r="Z932" t="str">
            <v>new</v>
          </cell>
          <cell r="AA932" t="str">
            <v/>
          </cell>
          <cell r="AB932" t="str">
            <v>new</v>
          </cell>
          <cell r="AC932">
            <v>29.05</v>
          </cell>
          <cell r="AD932" t="str">
            <v>I</v>
          </cell>
          <cell r="AE932" t="e">
            <v>#N/A</v>
          </cell>
          <cell r="AF932" t="e">
            <v>#N/A</v>
          </cell>
          <cell r="AG932">
            <v>1</v>
          </cell>
          <cell r="AH932" t="e">
            <v>#N/A</v>
          </cell>
          <cell r="AI932">
            <v>0</v>
          </cell>
          <cell r="AJ932">
            <v>0</v>
          </cell>
          <cell r="AL932" t="e">
            <v>#N/A</v>
          </cell>
          <cell r="AM932" t="e">
            <v>#N/A</v>
          </cell>
          <cell r="AN932" t="str">
            <v/>
          </cell>
          <cell r="AO932" t="str">
            <v>x</v>
          </cell>
        </row>
        <row r="933">
          <cell r="B933" t="str">
            <v>SHI135RC125TSB,TSG,TSOB39</v>
          </cell>
          <cell r="C933" t="str">
            <v>Rondec-CT (Color-Coated Aluminum)</v>
          </cell>
          <cell r="D933" t="str">
            <v>I135RC125--39</v>
          </cell>
          <cell r="E933" t="str">
            <v>1/2"</v>
          </cell>
          <cell r="G933" t="str">
            <v>EA</v>
          </cell>
          <cell r="J933" t="str">
            <v>I</v>
          </cell>
          <cell r="K933">
            <v>0.03</v>
          </cell>
          <cell r="L933">
            <v>24.44</v>
          </cell>
          <cell r="M933">
            <v>0.55000000000000004</v>
          </cell>
          <cell r="N933">
            <v>10.997999999999999</v>
          </cell>
          <cell r="O933">
            <v>1.03E-2</v>
          </cell>
          <cell r="P933">
            <v>0</v>
          </cell>
          <cell r="Q933">
            <v>0</v>
          </cell>
          <cell r="R933">
            <v>11.0083</v>
          </cell>
          <cell r="S933">
            <v>1</v>
          </cell>
          <cell r="T933">
            <v>2.64</v>
          </cell>
          <cell r="U933">
            <v>29.06</v>
          </cell>
          <cell r="V933">
            <v>-0.01</v>
          </cell>
          <cell r="X933">
            <v>29.05</v>
          </cell>
          <cell r="Y933">
            <v>0.31101236113284308</v>
          </cell>
          <cell r="Z933" t="str">
            <v>new</v>
          </cell>
          <cell r="AA933" t="str">
            <v/>
          </cell>
          <cell r="AB933" t="str">
            <v>new</v>
          </cell>
          <cell r="AC933">
            <v>29.05</v>
          </cell>
          <cell r="AD933" t="str">
            <v>I</v>
          </cell>
          <cell r="AE933" t="e">
            <v>#N/A</v>
          </cell>
          <cell r="AF933" t="e">
            <v>#N/A</v>
          </cell>
          <cell r="AG933">
            <v>1</v>
          </cell>
          <cell r="AH933" t="e">
            <v>#N/A</v>
          </cell>
          <cell r="AI933">
            <v>0</v>
          </cell>
          <cell r="AJ933">
            <v>0</v>
          </cell>
          <cell r="AL933" t="e">
            <v>#N/A</v>
          </cell>
          <cell r="AM933" t="e">
            <v>#N/A</v>
          </cell>
          <cell r="AN933" t="str">
            <v/>
          </cell>
          <cell r="AO933" t="str">
            <v>x</v>
          </cell>
        </row>
        <row r="934">
          <cell r="B934" t="str">
            <v>SHDB14AE</v>
          </cell>
          <cell r="C934" t="str">
            <v>Rondec-DB</v>
          </cell>
          <cell r="D934" t="str">
            <v>DB14AE</v>
          </cell>
          <cell r="E934" t="str">
            <v>17/32" x 8'</v>
          </cell>
          <cell r="G934" t="str">
            <v>EA</v>
          </cell>
          <cell r="J934" t="str">
            <v>I</v>
          </cell>
          <cell r="K934">
            <v>0.87</v>
          </cell>
          <cell r="L934">
            <v>24.39</v>
          </cell>
          <cell r="M934">
            <v>0.55000000000000004</v>
          </cell>
          <cell r="N934">
            <v>10.975499999999998</v>
          </cell>
          <cell r="O934">
            <v>1.8700000000000001E-2</v>
          </cell>
          <cell r="P934">
            <v>0</v>
          </cell>
          <cell r="Q934">
            <v>0</v>
          </cell>
          <cell r="R934">
            <v>10.994199999999999</v>
          </cell>
          <cell r="S934">
            <v>1</v>
          </cell>
          <cell r="T934">
            <v>2.64</v>
          </cell>
          <cell r="U934">
            <v>29.02</v>
          </cell>
          <cell r="V934">
            <v>0.03</v>
          </cell>
          <cell r="X934">
            <v>29.05</v>
          </cell>
          <cell r="Y934">
            <v>0.31189485213581608</v>
          </cell>
          <cell r="Z934">
            <v>29</v>
          </cell>
          <cell r="AA934">
            <v>2E-3</v>
          </cell>
          <cell r="AB934" t="str">
            <v>YES</v>
          </cell>
          <cell r="AC934">
            <v>29.05</v>
          </cell>
          <cell r="AD934" t="str">
            <v>I</v>
          </cell>
          <cell r="AE934" t="e">
            <v>#N/A</v>
          </cell>
          <cell r="AF934" t="e">
            <v>#N/A</v>
          </cell>
          <cell r="AG934">
            <v>1</v>
          </cell>
          <cell r="AH934" t="e">
            <v>#N/A</v>
          </cell>
          <cell r="AI934">
            <v>0</v>
          </cell>
          <cell r="AJ934">
            <v>0</v>
          </cell>
          <cell r="AL934" t="e">
            <v>#N/A</v>
          </cell>
          <cell r="AM934" t="e">
            <v>#N/A</v>
          </cell>
          <cell r="AN934" t="str">
            <v/>
          </cell>
          <cell r="AO934" t="str">
            <v>x</v>
          </cell>
        </row>
        <row r="935">
          <cell r="B935" t="str">
            <v>SHEVDB14AE</v>
          </cell>
          <cell r="C935" t="str">
            <v>Rondec-DB</v>
          </cell>
          <cell r="D935" t="str">
            <v>EV/DB14AE</v>
          </cell>
          <cell r="E935" t="str">
            <v>17/32"</v>
          </cell>
          <cell r="G935" t="str">
            <v>EA</v>
          </cell>
          <cell r="J935" t="str">
            <v>I</v>
          </cell>
          <cell r="K935">
            <v>0.01</v>
          </cell>
          <cell r="L935">
            <v>9.52</v>
          </cell>
          <cell r="M935">
            <v>0.55000000000000004</v>
          </cell>
          <cell r="N935">
            <v>4.2839999999999998</v>
          </cell>
          <cell r="O935">
            <v>1.01E-2</v>
          </cell>
          <cell r="P935">
            <v>0</v>
          </cell>
          <cell r="Q935">
            <v>0</v>
          </cell>
          <cell r="R935">
            <v>4.2941000000000003</v>
          </cell>
          <cell r="S935">
            <v>1</v>
          </cell>
          <cell r="T935">
            <v>2.64</v>
          </cell>
          <cell r="U935">
            <v>11.34</v>
          </cell>
          <cell r="V935">
            <v>0.01</v>
          </cell>
          <cell r="X935">
            <v>11.35</v>
          </cell>
          <cell r="Y935">
            <v>0.31211854225070085</v>
          </cell>
          <cell r="Z935" t="str">
            <v>new</v>
          </cell>
          <cell r="AA935" t="str">
            <v/>
          </cell>
          <cell r="AB935" t="str">
            <v>new</v>
          </cell>
          <cell r="AC935">
            <v>11.35</v>
          </cell>
          <cell r="AD935" t="str">
            <v>I</v>
          </cell>
          <cell r="AE935" t="e">
            <v>#N/A</v>
          </cell>
          <cell r="AF935" t="e">
            <v>#N/A</v>
          </cell>
          <cell r="AG935">
            <v>1</v>
          </cell>
          <cell r="AH935" t="e">
            <v>#N/A</v>
          </cell>
          <cell r="AI935">
            <v>0</v>
          </cell>
          <cell r="AJ935">
            <v>0</v>
          </cell>
          <cell r="AL935" t="e">
            <v>#N/A</v>
          </cell>
          <cell r="AM935" t="e">
            <v>#N/A</v>
          </cell>
          <cell r="AN935" t="str">
            <v/>
          </cell>
          <cell r="AO935" t="str">
            <v>x</v>
          </cell>
        </row>
        <row r="936">
          <cell r="B936" t="str">
            <v>SHDB14AM</v>
          </cell>
          <cell r="C936" t="str">
            <v>Rondec-DB</v>
          </cell>
          <cell r="D936" t="str">
            <v>DB14AM</v>
          </cell>
          <cell r="E936" t="str">
            <v>17/32" x 8'</v>
          </cell>
          <cell r="G936" t="str">
            <v>EA</v>
          </cell>
          <cell r="J936" t="str">
            <v>I</v>
          </cell>
          <cell r="K936">
            <v>0.85</v>
          </cell>
          <cell r="L936">
            <v>24.39</v>
          </cell>
          <cell r="M936">
            <v>0.55000000000000004</v>
          </cell>
          <cell r="N936">
            <v>10.975499999999998</v>
          </cell>
          <cell r="O936">
            <v>1.8500000000000003E-2</v>
          </cell>
          <cell r="P936">
            <v>0</v>
          </cell>
          <cell r="Q936">
            <v>0</v>
          </cell>
          <cell r="R936">
            <v>10.993999999999998</v>
          </cell>
          <cell r="S936">
            <v>1</v>
          </cell>
          <cell r="T936">
            <v>2.64</v>
          </cell>
          <cell r="U936">
            <v>29.02</v>
          </cell>
          <cell r="V936">
            <v>0.03</v>
          </cell>
          <cell r="X936">
            <v>29.05</v>
          </cell>
          <cell r="Y936">
            <v>0.31190736973869521</v>
          </cell>
          <cell r="Z936">
            <v>29</v>
          </cell>
          <cell r="AA936">
            <v>2E-3</v>
          </cell>
          <cell r="AB936" t="str">
            <v>YES</v>
          </cell>
          <cell r="AC936">
            <v>29.05</v>
          </cell>
          <cell r="AD936" t="str">
            <v>I</v>
          </cell>
          <cell r="AE936" t="e">
            <v>#N/A</v>
          </cell>
          <cell r="AF936" t="e">
            <v>#N/A</v>
          </cell>
          <cell r="AG936">
            <v>1</v>
          </cell>
          <cell r="AH936" t="e">
            <v>#N/A</v>
          </cell>
          <cell r="AI936">
            <v>0</v>
          </cell>
          <cell r="AJ936">
            <v>0</v>
          </cell>
          <cell r="AL936" t="e">
            <v>#N/A</v>
          </cell>
          <cell r="AM936" t="e">
            <v>#N/A</v>
          </cell>
          <cell r="AN936" t="str">
            <v/>
          </cell>
          <cell r="AO936" t="str">
            <v>x</v>
          </cell>
        </row>
        <row r="937">
          <cell r="B937" t="str">
            <v>SHDB14AK</v>
          </cell>
          <cell r="C937" t="str">
            <v>Rondec-DB</v>
          </cell>
          <cell r="D937" t="str">
            <v>DB14AK</v>
          </cell>
          <cell r="E937" t="str">
            <v>17/32" x 8'</v>
          </cell>
          <cell r="G937" t="str">
            <v>EA</v>
          </cell>
          <cell r="J937" t="str">
            <v>I</v>
          </cell>
          <cell r="K937">
            <v>0.85</v>
          </cell>
          <cell r="L937">
            <v>25.82</v>
          </cell>
          <cell r="M937">
            <v>0.55000000000000004</v>
          </cell>
          <cell r="N937">
            <v>11.619</v>
          </cell>
          <cell r="O937">
            <v>1.8500000000000003E-2</v>
          </cell>
          <cell r="P937">
            <v>0</v>
          </cell>
          <cell r="Q937">
            <v>0</v>
          </cell>
          <cell r="R937">
            <v>11.637499999999999</v>
          </cell>
          <cell r="S937">
            <v>1</v>
          </cell>
          <cell r="T937">
            <v>2.64</v>
          </cell>
          <cell r="U937">
            <v>30.72</v>
          </cell>
          <cell r="V937">
            <v>0.03</v>
          </cell>
          <cell r="X937">
            <v>30.75</v>
          </cell>
          <cell r="Y937">
            <v>0.31189948263119005</v>
          </cell>
          <cell r="Z937">
            <v>30.7</v>
          </cell>
          <cell r="AA937">
            <v>2E-3</v>
          </cell>
          <cell r="AB937" t="str">
            <v>YES</v>
          </cell>
          <cell r="AC937">
            <v>30.75</v>
          </cell>
          <cell r="AD937" t="str">
            <v>I</v>
          </cell>
          <cell r="AE937" t="e">
            <v>#N/A</v>
          </cell>
          <cell r="AF937" t="e">
            <v>#N/A</v>
          </cell>
          <cell r="AG937">
            <v>1</v>
          </cell>
          <cell r="AH937" t="e">
            <v>#N/A</v>
          </cell>
          <cell r="AI937">
            <v>0</v>
          </cell>
          <cell r="AJ937">
            <v>0</v>
          </cell>
          <cell r="AL937" t="e">
            <v>#N/A</v>
          </cell>
          <cell r="AM937" t="e">
            <v>#N/A</v>
          </cell>
          <cell r="AN937" t="str">
            <v/>
          </cell>
          <cell r="AO937" t="str">
            <v>x</v>
          </cell>
        </row>
        <row r="938">
          <cell r="B938" t="str">
            <v>SHRS80AMGB39,ACGB39,AKGB39</v>
          </cell>
          <cell r="C938" t="str">
            <v>Rondec-Step</v>
          </cell>
          <cell r="D938" t="str">
            <v>RS80----39</v>
          </cell>
          <cell r="E938" t="str">
            <v>5/16" x 8'</v>
          </cell>
          <cell r="G938" t="str">
            <v>EA</v>
          </cell>
          <cell r="J938" t="str">
            <v>I</v>
          </cell>
          <cell r="K938">
            <v>1.74</v>
          </cell>
          <cell r="L938">
            <v>45.13</v>
          </cell>
          <cell r="M938">
            <v>0.55000000000000004</v>
          </cell>
          <cell r="N938">
            <v>20.308499999999999</v>
          </cell>
          <cell r="O938">
            <v>2.7400000000000001E-2</v>
          </cell>
          <cell r="P938">
            <v>0</v>
          </cell>
          <cell r="Q938">
            <v>0</v>
          </cell>
          <cell r="R938">
            <v>20.335899999999999</v>
          </cell>
          <cell r="S938">
            <v>1</v>
          </cell>
          <cell r="T938">
            <v>2.64</v>
          </cell>
          <cell r="U938">
            <v>53.69</v>
          </cell>
          <cell r="V938">
            <v>1.0000000000005116E-2</v>
          </cell>
          <cell r="X938">
            <v>53.7</v>
          </cell>
          <cell r="Y938">
            <v>0.31146436431352648</v>
          </cell>
          <cell r="Z938" t="str">
            <v>new</v>
          </cell>
          <cell r="AA938" t="str">
            <v/>
          </cell>
          <cell r="AB938" t="str">
            <v>new</v>
          </cell>
          <cell r="AC938">
            <v>53.7</v>
          </cell>
          <cell r="AD938" t="str">
            <v>I</v>
          </cell>
          <cell r="AE938" t="e">
            <v>#N/A</v>
          </cell>
          <cell r="AF938" t="e">
            <v>#N/A</v>
          </cell>
          <cell r="AG938">
            <v>1</v>
          </cell>
          <cell r="AH938" t="e">
            <v>#N/A</v>
          </cell>
          <cell r="AI938">
            <v>0</v>
          </cell>
          <cell r="AJ938">
            <v>0</v>
          </cell>
          <cell r="AL938" t="e">
            <v>#N/A</v>
          </cell>
          <cell r="AM938" t="e">
            <v>#N/A</v>
          </cell>
          <cell r="AN938" t="str">
            <v/>
          </cell>
          <cell r="AO938" t="str">
            <v>x</v>
          </cell>
        </row>
        <row r="939">
          <cell r="B939" t="str">
            <v>SHRS100AMGB39,ACGB39,AKGB39</v>
          </cell>
          <cell r="C939" t="str">
            <v>Rondec-Step</v>
          </cell>
          <cell r="D939" t="str">
            <v>RS100----39</v>
          </cell>
          <cell r="E939" t="str">
            <v>3/8" x 8'</v>
          </cell>
          <cell r="G939" t="str">
            <v>EA</v>
          </cell>
          <cell r="J939" t="str">
            <v>I</v>
          </cell>
          <cell r="K939">
            <v>1.87</v>
          </cell>
          <cell r="L939">
            <v>45.63</v>
          </cell>
          <cell r="M939">
            <v>0.55000000000000004</v>
          </cell>
          <cell r="N939">
            <v>20.5335</v>
          </cell>
          <cell r="O939">
            <v>2.8700000000000003E-2</v>
          </cell>
          <cell r="P939">
            <v>0</v>
          </cell>
          <cell r="Q939">
            <v>0</v>
          </cell>
          <cell r="R939">
            <v>20.562200000000001</v>
          </cell>
          <cell r="S939">
            <v>1</v>
          </cell>
          <cell r="T939">
            <v>2.64</v>
          </cell>
          <cell r="U939">
            <v>54.28</v>
          </cell>
          <cell r="V939">
            <v>2.0000000000003126E-2</v>
          </cell>
          <cell r="X939">
            <v>54.3</v>
          </cell>
          <cell r="Y939">
            <v>0.31149506110832081</v>
          </cell>
          <cell r="Z939" t="str">
            <v>new</v>
          </cell>
          <cell r="AA939" t="str">
            <v/>
          </cell>
          <cell r="AB939" t="str">
            <v>new</v>
          </cell>
          <cell r="AC939">
            <v>54.3</v>
          </cell>
          <cell r="AD939" t="str">
            <v>I</v>
          </cell>
          <cell r="AE939" t="e">
            <v>#N/A</v>
          </cell>
          <cell r="AF939" t="e">
            <v>#N/A</v>
          </cell>
          <cell r="AG939">
            <v>1</v>
          </cell>
          <cell r="AH939" t="e">
            <v>#N/A</v>
          </cell>
          <cell r="AI939">
            <v>0</v>
          </cell>
          <cell r="AJ939">
            <v>0</v>
          </cell>
          <cell r="AL939" t="e">
            <v>#N/A</v>
          </cell>
          <cell r="AM939" t="e">
            <v>#N/A</v>
          </cell>
          <cell r="AN939" t="str">
            <v/>
          </cell>
          <cell r="AO939" t="str">
            <v>x</v>
          </cell>
        </row>
        <row r="940">
          <cell r="B940" t="str">
            <v>SHRS125AMGB39,ACGB39,AKGB39</v>
          </cell>
          <cell r="C940" t="str">
            <v>Rondec-Step</v>
          </cell>
          <cell r="D940" t="str">
            <v>RS125----39</v>
          </cell>
          <cell r="E940" t="str">
            <v>1/2" x 8'</v>
          </cell>
          <cell r="G940" t="str">
            <v>EA</v>
          </cell>
          <cell r="J940" t="str">
            <v>I</v>
          </cell>
          <cell r="K940">
            <v>2.09</v>
          </cell>
          <cell r="L940">
            <v>47.2</v>
          </cell>
          <cell r="M940">
            <v>0.55000000000000004</v>
          </cell>
          <cell r="N940">
            <v>21.24</v>
          </cell>
          <cell r="O940">
            <v>3.0899999999999997E-2</v>
          </cell>
          <cell r="P940">
            <v>0</v>
          </cell>
          <cell r="Q940">
            <v>0</v>
          </cell>
          <cell r="R940">
            <v>21.270899999999997</v>
          </cell>
          <cell r="S940">
            <v>1</v>
          </cell>
          <cell r="T940">
            <v>2.64</v>
          </cell>
          <cell r="U940">
            <v>56.16</v>
          </cell>
          <cell r="V940">
            <v>-0.01</v>
          </cell>
          <cell r="X940">
            <v>56.15</v>
          </cell>
          <cell r="Y940">
            <v>0.31123127985104843</v>
          </cell>
          <cell r="Z940" t="str">
            <v>new</v>
          </cell>
          <cell r="AA940" t="str">
            <v/>
          </cell>
          <cell r="AB940" t="str">
            <v>new</v>
          </cell>
          <cell r="AC940">
            <v>56.15</v>
          </cell>
          <cell r="AD940" t="str">
            <v>I</v>
          </cell>
          <cell r="AE940" t="e">
            <v>#N/A</v>
          </cell>
          <cell r="AF940" t="e">
            <v>#N/A</v>
          </cell>
          <cell r="AG940">
            <v>1</v>
          </cell>
          <cell r="AH940" t="e">
            <v>#N/A</v>
          </cell>
          <cell r="AI940">
            <v>0</v>
          </cell>
          <cell r="AJ940">
            <v>0</v>
          </cell>
          <cell r="AL940" t="e">
            <v>#N/A</v>
          </cell>
          <cell r="AM940" t="e">
            <v>#N/A</v>
          </cell>
          <cell r="AN940" t="str">
            <v/>
          </cell>
          <cell r="AO940" t="str">
            <v>x</v>
          </cell>
        </row>
        <row r="941">
          <cell r="B941" t="str">
            <v>SHE90RS80AMGB39,ACGB39,AKGB39</v>
          </cell>
          <cell r="C941" t="str">
            <v>Rondec-Step</v>
          </cell>
          <cell r="D941" t="str">
            <v>E90RS80----39</v>
          </cell>
          <cell r="E941" t="str">
            <v>5/16"</v>
          </cell>
          <cell r="G941" t="str">
            <v>EA</v>
          </cell>
          <cell r="J941" t="str">
            <v>I</v>
          </cell>
          <cell r="K941">
            <v>0.02</v>
          </cell>
          <cell r="L941">
            <v>18.149999999999999</v>
          </cell>
          <cell r="M941">
            <v>0.55000000000000004</v>
          </cell>
          <cell r="N941">
            <v>8.1674999999999986</v>
          </cell>
          <cell r="O941">
            <v>1.0200000000000001E-2</v>
          </cell>
          <cell r="P941">
            <v>0</v>
          </cell>
          <cell r="Q941">
            <v>0</v>
          </cell>
          <cell r="R941">
            <v>8.177699999999998</v>
          </cell>
          <cell r="S941">
            <v>1</v>
          </cell>
          <cell r="T941">
            <v>2.64</v>
          </cell>
          <cell r="U941">
            <v>21.59</v>
          </cell>
          <cell r="V941">
            <v>1.0000000000005116E-2</v>
          </cell>
          <cell r="X941">
            <v>21.6</v>
          </cell>
          <cell r="Y941">
            <v>0.31164141414141444</v>
          </cell>
          <cell r="Z941" t="str">
            <v>new</v>
          </cell>
          <cell r="AA941" t="str">
            <v/>
          </cell>
          <cell r="AB941" t="str">
            <v>new</v>
          </cell>
          <cell r="AC941">
            <v>21.6</v>
          </cell>
          <cell r="AD941" t="str">
            <v>I</v>
          </cell>
          <cell r="AE941" t="e">
            <v>#N/A</v>
          </cell>
          <cell r="AF941" t="e">
            <v>#N/A</v>
          </cell>
          <cell r="AG941">
            <v>1</v>
          </cell>
          <cell r="AH941" t="e">
            <v>#N/A</v>
          </cell>
          <cell r="AI941">
            <v>0</v>
          </cell>
          <cell r="AJ941">
            <v>0</v>
          </cell>
          <cell r="AL941" t="e">
            <v>#N/A</v>
          </cell>
          <cell r="AM941" t="e">
            <v>#N/A</v>
          </cell>
          <cell r="AN941" t="str">
            <v/>
          </cell>
          <cell r="AO941" t="str">
            <v>x</v>
          </cell>
        </row>
        <row r="942">
          <cell r="B942" t="str">
            <v>SHE90RS100AMGB39,ACGB39,AKGB39</v>
          </cell>
          <cell r="C942" t="str">
            <v>Rondec-Step</v>
          </cell>
          <cell r="D942" t="str">
            <v>E90RS100----39</v>
          </cell>
          <cell r="E942" t="str">
            <v>3/8"</v>
          </cell>
          <cell r="G942" t="str">
            <v>EA</v>
          </cell>
          <cell r="J942" t="str">
            <v>I</v>
          </cell>
          <cell r="K942">
            <v>0.03</v>
          </cell>
          <cell r="L942">
            <v>18.149999999999999</v>
          </cell>
          <cell r="M942">
            <v>0.55000000000000004</v>
          </cell>
          <cell r="N942">
            <v>8.1674999999999986</v>
          </cell>
          <cell r="O942">
            <v>1.03E-2</v>
          </cell>
          <cell r="P942">
            <v>0</v>
          </cell>
          <cell r="Q942">
            <v>0</v>
          </cell>
          <cell r="R942">
            <v>8.1777999999999995</v>
          </cell>
          <cell r="S942">
            <v>1</v>
          </cell>
          <cell r="T942">
            <v>2.64</v>
          </cell>
          <cell r="U942">
            <v>21.59</v>
          </cell>
          <cell r="V942">
            <v>1.0000000000005116E-2</v>
          </cell>
          <cell r="X942">
            <v>21.6</v>
          </cell>
          <cell r="Y942">
            <v>0.31163299663299682</v>
          </cell>
          <cell r="Z942" t="str">
            <v>new</v>
          </cell>
          <cell r="AA942" t="str">
            <v/>
          </cell>
          <cell r="AB942" t="str">
            <v>new</v>
          </cell>
          <cell r="AC942">
            <v>21.6</v>
          </cell>
          <cell r="AD942" t="str">
            <v>I</v>
          </cell>
          <cell r="AE942" t="e">
            <v>#N/A</v>
          </cell>
          <cell r="AF942" t="e">
            <v>#N/A</v>
          </cell>
          <cell r="AG942">
            <v>1</v>
          </cell>
          <cell r="AH942" t="e">
            <v>#N/A</v>
          </cell>
          <cell r="AI942">
            <v>0</v>
          </cell>
          <cell r="AJ942">
            <v>0</v>
          </cell>
          <cell r="AL942" t="e">
            <v>#N/A</v>
          </cell>
          <cell r="AM942" t="e">
            <v>#N/A</v>
          </cell>
          <cell r="AN942" t="str">
            <v/>
          </cell>
          <cell r="AO942" t="str">
            <v>x</v>
          </cell>
        </row>
        <row r="943">
          <cell r="B943" t="str">
            <v>SHE90RS125AMGB39,ACGB39,AKGB39</v>
          </cell>
          <cell r="C943" t="str">
            <v>Rondec-Step</v>
          </cell>
          <cell r="D943" t="str">
            <v>E90RS125----39</v>
          </cell>
          <cell r="E943" t="str">
            <v>1/2"</v>
          </cell>
          <cell r="G943" t="str">
            <v>EA</v>
          </cell>
          <cell r="J943" t="str">
            <v>I</v>
          </cell>
          <cell r="K943">
            <v>0.04</v>
          </cell>
          <cell r="L943">
            <v>18.149999999999999</v>
          </cell>
          <cell r="M943">
            <v>0.55000000000000004</v>
          </cell>
          <cell r="N943">
            <v>8.1674999999999986</v>
          </cell>
          <cell r="O943">
            <v>1.04E-2</v>
          </cell>
          <cell r="P943">
            <v>0</v>
          </cell>
          <cell r="Q943">
            <v>0</v>
          </cell>
          <cell r="R943">
            <v>8.1778999999999993</v>
          </cell>
          <cell r="S943">
            <v>1</v>
          </cell>
          <cell r="T943">
            <v>2.64</v>
          </cell>
          <cell r="U943">
            <v>21.59</v>
          </cell>
          <cell r="V943">
            <v>1.0000000000005116E-2</v>
          </cell>
          <cell r="X943">
            <v>21.6</v>
          </cell>
          <cell r="Y943">
            <v>0.31162457912457936</v>
          </cell>
          <cell r="Z943" t="str">
            <v>new</v>
          </cell>
          <cell r="AA943" t="str">
            <v/>
          </cell>
          <cell r="AB943" t="str">
            <v>new</v>
          </cell>
          <cell r="AC943">
            <v>21.6</v>
          </cell>
          <cell r="AD943" t="str">
            <v>I</v>
          </cell>
          <cell r="AE943" t="e">
            <v>#N/A</v>
          </cell>
          <cell r="AF943" t="e">
            <v>#N/A</v>
          </cell>
          <cell r="AG943">
            <v>1</v>
          </cell>
          <cell r="AH943" t="e">
            <v>#N/A</v>
          </cell>
          <cell r="AI943">
            <v>0</v>
          </cell>
          <cell r="AJ943">
            <v>0</v>
          </cell>
          <cell r="AL943" t="e">
            <v>#N/A</v>
          </cell>
          <cell r="AM943" t="e">
            <v>#N/A</v>
          </cell>
          <cell r="AN943" t="str">
            <v/>
          </cell>
          <cell r="AO943" t="str">
            <v>x</v>
          </cell>
        </row>
        <row r="944">
          <cell r="B944" t="str">
            <v>SHE135RS80AMGB39,ACGB39,AKGB39</v>
          </cell>
          <cell r="C944" t="str">
            <v>Rondec-Step</v>
          </cell>
          <cell r="D944" t="str">
            <v>E135RS80----39</v>
          </cell>
          <cell r="E944" t="str">
            <v>5/16"</v>
          </cell>
          <cell r="G944" t="str">
            <v>EA</v>
          </cell>
          <cell r="J944" t="str">
            <v>I</v>
          </cell>
          <cell r="K944">
            <v>0.02</v>
          </cell>
          <cell r="L944">
            <v>18.149999999999999</v>
          </cell>
          <cell r="M944">
            <v>0.55000000000000004</v>
          </cell>
          <cell r="N944">
            <v>8.1674999999999986</v>
          </cell>
          <cell r="O944">
            <v>1.0200000000000001E-2</v>
          </cell>
          <cell r="P944">
            <v>0</v>
          </cell>
          <cell r="Q944">
            <v>0</v>
          </cell>
          <cell r="R944">
            <v>8.177699999999998</v>
          </cell>
          <cell r="S944">
            <v>1</v>
          </cell>
          <cell r="T944">
            <v>2.64</v>
          </cell>
          <cell r="U944">
            <v>21.59</v>
          </cell>
          <cell r="V944">
            <v>1.0000000000005116E-2</v>
          </cell>
          <cell r="X944">
            <v>21.6</v>
          </cell>
          <cell r="Y944">
            <v>0.31164141414141444</v>
          </cell>
          <cell r="Z944" t="str">
            <v>new</v>
          </cell>
          <cell r="AA944" t="str">
            <v/>
          </cell>
          <cell r="AB944" t="str">
            <v>new</v>
          </cell>
          <cell r="AC944">
            <v>21.6</v>
          </cell>
          <cell r="AD944" t="str">
            <v>I</v>
          </cell>
          <cell r="AE944" t="e">
            <v>#N/A</v>
          </cell>
          <cell r="AF944" t="e">
            <v>#N/A</v>
          </cell>
          <cell r="AG944">
            <v>1</v>
          </cell>
          <cell r="AH944" t="e">
            <v>#N/A</v>
          </cell>
          <cell r="AI944">
            <v>0</v>
          </cell>
          <cell r="AJ944">
            <v>0</v>
          </cell>
          <cell r="AL944" t="e">
            <v>#N/A</v>
          </cell>
          <cell r="AM944" t="e">
            <v>#N/A</v>
          </cell>
          <cell r="AN944" t="str">
            <v/>
          </cell>
          <cell r="AO944" t="str">
            <v>x</v>
          </cell>
        </row>
        <row r="945">
          <cell r="B945" t="str">
            <v>SHE135RS100AMGB39,ACGB39,AKGB39</v>
          </cell>
          <cell r="C945" t="str">
            <v>Rondec-Step</v>
          </cell>
          <cell r="D945" t="str">
            <v>E135RS100----39</v>
          </cell>
          <cell r="E945" t="str">
            <v>3/8"</v>
          </cell>
          <cell r="G945" t="str">
            <v>EA</v>
          </cell>
          <cell r="J945" t="str">
            <v>I</v>
          </cell>
          <cell r="K945">
            <v>0.02</v>
          </cell>
          <cell r="L945">
            <v>18.149999999999999</v>
          </cell>
          <cell r="M945">
            <v>0.55000000000000004</v>
          </cell>
          <cell r="N945">
            <v>8.1674999999999986</v>
          </cell>
          <cell r="O945">
            <v>1.0200000000000001E-2</v>
          </cell>
          <cell r="P945">
            <v>0</v>
          </cell>
          <cell r="Q945">
            <v>0</v>
          </cell>
          <cell r="R945">
            <v>8.177699999999998</v>
          </cell>
          <cell r="S945">
            <v>1</v>
          </cell>
          <cell r="T945">
            <v>2.64</v>
          </cell>
          <cell r="U945">
            <v>21.59</v>
          </cell>
          <cell r="V945">
            <v>1.0000000000005116E-2</v>
          </cell>
          <cell r="X945">
            <v>21.6</v>
          </cell>
          <cell r="Y945">
            <v>0.31164141414141444</v>
          </cell>
          <cell r="Z945" t="str">
            <v>new</v>
          </cell>
          <cell r="AA945" t="str">
            <v/>
          </cell>
          <cell r="AB945" t="str">
            <v>new</v>
          </cell>
          <cell r="AC945">
            <v>21.6</v>
          </cell>
          <cell r="AD945" t="str">
            <v>I</v>
          </cell>
          <cell r="AE945" t="e">
            <v>#N/A</v>
          </cell>
          <cell r="AF945" t="e">
            <v>#N/A</v>
          </cell>
          <cell r="AG945">
            <v>1</v>
          </cell>
          <cell r="AH945" t="e">
            <v>#N/A</v>
          </cell>
          <cell r="AI945">
            <v>0</v>
          </cell>
          <cell r="AJ945">
            <v>0</v>
          </cell>
          <cell r="AL945" t="e">
            <v>#N/A</v>
          </cell>
          <cell r="AM945" t="e">
            <v>#N/A</v>
          </cell>
          <cell r="AN945" t="str">
            <v/>
          </cell>
          <cell r="AO945" t="str">
            <v>x</v>
          </cell>
        </row>
        <row r="946">
          <cell r="B946" t="str">
            <v>SHE135RS125AMGB39,ACGB39,AKGB39</v>
          </cell>
          <cell r="C946" t="str">
            <v>Rondec-Step</v>
          </cell>
          <cell r="D946" t="str">
            <v>E135RS125----39</v>
          </cell>
          <cell r="E946" t="str">
            <v>1/2"</v>
          </cell>
          <cell r="G946" t="str">
            <v>EA</v>
          </cell>
          <cell r="J946" t="str">
            <v>I</v>
          </cell>
          <cell r="K946">
            <v>0.03</v>
          </cell>
          <cell r="L946">
            <v>18.149999999999999</v>
          </cell>
          <cell r="M946">
            <v>0.55000000000000004</v>
          </cell>
          <cell r="N946">
            <v>8.1674999999999986</v>
          </cell>
          <cell r="O946">
            <v>1.03E-2</v>
          </cell>
          <cell r="P946">
            <v>0</v>
          </cell>
          <cell r="Q946">
            <v>0</v>
          </cell>
          <cell r="R946">
            <v>8.1777999999999995</v>
          </cell>
          <cell r="S946">
            <v>1</v>
          </cell>
          <cell r="T946">
            <v>2.64</v>
          </cell>
          <cell r="U946">
            <v>21.59</v>
          </cell>
          <cell r="V946">
            <v>1.0000000000005116E-2</v>
          </cell>
          <cell r="X946">
            <v>21.6</v>
          </cell>
          <cell r="Y946">
            <v>0.31163299663299682</v>
          </cell>
          <cell r="Z946" t="str">
            <v>new</v>
          </cell>
          <cell r="AA946" t="str">
            <v/>
          </cell>
          <cell r="AB946" t="str">
            <v>new</v>
          </cell>
          <cell r="AC946">
            <v>21.6</v>
          </cell>
          <cell r="AD946" t="str">
            <v>I</v>
          </cell>
          <cell r="AE946" t="e">
            <v>#N/A</v>
          </cell>
          <cell r="AF946" t="e">
            <v>#N/A</v>
          </cell>
          <cell r="AG946">
            <v>1</v>
          </cell>
          <cell r="AH946" t="e">
            <v>#N/A</v>
          </cell>
          <cell r="AI946">
            <v>0</v>
          </cell>
          <cell r="AJ946">
            <v>0</v>
          </cell>
          <cell r="AL946" t="e">
            <v>#N/A</v>
          </cell>
          <cell r="AM946" t="e">
            <v>#N/A</v>
          </cell>
          <cell r="AN946" t="str">
            <v/>
          </cell>
          <cell r="AO946" t="str">
            <v>x</v>
          </cell>
        </row>
        <row r="947">
          <cell r="B947" t="str">
            <v>SHI90RS80AMGB39,ACGB39,AKGB39</v>
          </cell>
          <cell r="C947" t="str">
            <v>Rondec-Step</v>
          </cell>
          <cell r="D947" t="str">
            <v>I90RS80----39</v>
          </cell>
          <cell r="E947" t="str">
            <v>5/16"</v>
          </cell>
          <cell r="G947" t="str">
            <v>EA</v>
          </cell>
          <cell r="J947" t="str">
            <v>I</v>
          </cell>
          <cell r="K947">
            <v>0.02</v>
          </cell>
          <cell r="L947">
            <v>18.149999999999999</v>
          </cell>
          <cell r="M947">
            <v>0.55000000000000004</v>
          </cell>
          <cell r="N947">
            <v>8.1674999999999986</v>
          </cell>
          <cell r="O947">
            <v>1.0200000000000001E-2</v>
          </cell>
          <cell r="P947">
            <v>0</v>
          </cell>
          <cell r="Q947">
            <v>0</v>
          </cell>
          <cell r="R947">
            <v>8.177699999999998</v>
          </cell>
          <cell r="S947">
            <v>1</v>
          </cell>
          <cell r="T947">
            <v>2.64</v>
          </cell>
          <cell r="U947">
            <v>21.59</v>
          </cell>
          <cell r="V947">
            <v>1.0000000000005116E-2</v>
          </cell>
          <cell r="X947">
            <v>21.6</v>
          </cell>
          <cell r="Y947">
            <v>0.31164141414141444</v>
          </cell>
          <cell r="Z947" t="str">
            <v>new</v>
          </cell>
          <cell r="AA947" t="str">
            <v/>
          </cell>
          <cell r="AB947" t="str">
            <v>new</v>
          </cell>
          <cell r="AC947">
            <v>21.6</v>
          </cell>
          <cell r="AD947" t="str">
            <v>I</v>
          </cell>
          <cell r="AE947" t="e">
            <v>#N/A</v>
          </cell>
          <cell r="AF947" t="e">
            <v>#N/A</v>
          </cell>
          <cell r="AG947">
            <v>1</v>
          </cell>
          <cell r="AH947" t="e">
            <v>#N/A</v>
          </cell>
          <cell r="AI947">
            <v>0</v>
          </cell>
          <cell r="AJ947">
            <v>0</v>
          </cell>
          <cell r="AL947" t="e">
            <v>#N/A</v>
          </cell>
          <cell r="AM947" t="e">
            <v>#N/A</v>
          </cell>
          <cell r="AN947" t="str">
            <v/>
          </cell>
          <cell r="AO947" t="str">
            <v>x</v>
          </cell>
        </row>
        <row r="948">
          <cell r="B948" t="str">
            <v>SHI90RS100AMGB39,ACGB39,AKGB39</v>
          </cell>
          <cell r="C948" t="str">
            <v>Rondec-Step</v>
          </cell>
          <cell r="D948" t="str">
            <v>I90RS100----39</v>
          </cell>
          <cell r="E948" t="str">
            <v>3/8"</v>
          </cell>
          <cell r="G948" t="str">
            <v>EA</v>
          </cell>
          <cell r="J948" t="str">
            <v>I</v>
          </cell>
          <cell r="K948">
            <v>0.02</v>
          </cell>
          <cell r="L948">
            <v>18.149999999999999</v>
          </cell>
          <cell r="M948">
            <v>0.55000000000000004</v>
          </cell>
          <cell r="N948">
            <v>8.1674999999999986</v>
          </cell>
          <cell r="O948">
            <v>1.0200000000000001E-2</v>
          </cell>
          <cell r="P948">
            <v>0</v>
          </cell>
          <cell r="Q948">
            <v>0</v>
          </cell>
          <cell r="R948">
            <v>8.177699999999998</v>
          </cell>
          <cell r="S948">
            <v>1</v>
          </cell>
          <cell r="T948">
            <v>2.64</v>
          </cell>
          <cell r="U948">
            <v>21.59</v>
          </cell>
          <cell r="V948">
            <v>1.0000000000005116E-2</v>
          </cell>
          <cell r="X948">
            <v>21.6</v>
          </cell>
          <cell r="Y948">
            <v>0.31164141414141444</v>
          </cell>
          <cell r="Z948" t="str">
            <v>new</v>
          </cell>
          <cell r="AA948" t="str">
            <v/>
          </cell>
          <cell r="AB948" t="str">
            <v>new</v>
          </cell>
          <cell r="AC948">
            <v>21.6</v>
          </cell>
          <cell r="AD948" t="str">
            <v>I</v>
          </cell>
          <cell r="AE948" t="e">
            <v>#N/A</v>
          </cell>
          <cell r="AF948" t="e">
            <v>#N/A</v>
          </cell>
          <cell r="AG948">
            <v>1</v>
          </cell>
          <cell r="AH948" t="e">
            <v>#N/A</v>
          </cell>
          <cell r="AI948">
            <v>0</v>
          </cell>
          <cell r="AJ948">
            <v>0</v>
          </cell>
          <cell r="AL948" t="e">
            <v>#N/A</v>
          </cell>
          <cell r="AM948" t="e">
            <v>#N/A</v>
          </cell>
          <cell r="AN948" t="str">
            <v/>
          </cell>
          <cell r="AO948" t="str">
            <v>x</v>
          </cell>
        </row>
        <row r="949">
          <cell r="B949" t="str">
            <v>SHI90RS125AMGB39,ACGB39,AKGB39</v>
          </cell>
          <cell r="C949" t="str">
            <v>Rondec-Step</v>
          </cell>
          <cell r="D949" t="str">
            <v>I90RS125----39</v>
          </cell>
          <cell r="E949" t="str">
            <v>1/2"</v>
          </cell>
          <cell r="G949" t="str">
            <v>EA</v>
          </cell>
          <cell r="J949" t="str">
            <v>I</v>
          </cell>
          <cell r="K949">
            <v>0.03</v>
          </cell>
          <cell r="L949">
            <v>18.149999999999999</v>
          </cell>
          <cell r="M949">
            <v>0.55000000000000004</v>
          </cell>
          <cell r="N949">
            <v>8.1674999999999986</v>
          </cell>
          <cell r="O949">
            <v>1.03E-2</v>
          </cell>
          <cell r="P949">
            <v>0</v>
          </cell>
          <cell r="Q949">
            <v>0</v>
          </cell>
          <cell r="R949">
            <v>8.1777999999999995</v>
          </cell>
          <cell r="S949">
            <v>1</v>
          </cell>
          <cell r="T949">
            <v>2.64</v>
          </cell>
          <cell r="U949">
            <v>21.59</v>
          </cell>
          <cell r="V949">
            <v>1.0000000000005116E-2</v>
          </cell>
          <cell r="X949">
            <v>21.6</v>
          </cell>
          <cell r="Y949">
            <v>0.31163299663299682</v>
          </cell>
          <cell r="Z949" t="str">
            <v>new</v>
          </cell>
          <cell r="AA949" t="str">
            <v/>
          </cell>
          <cell r="AB949" t="str">
            <v>new</v>
          </cell>
          <cell r="AC949">
            <v>21.6</v>
          </cell>
          <cell r="AD949" t="str">
            <v>I</v>
          </cell>
          <cell r="AE949" t="e">
            <v>#N/A</v>
          </cell>
          <cell r="AF949" t="e">
            <v>#N/A</v>
          </cell>
          <cell r="AG949">
            <v>1</v>
          </cell>
          <cell r="AH949" t="e">
            <v>#N/A</v>
          </cell>
          <cell r="AI949">
            <v>0</v>
          </cell>
          <cell r="AJ949">
            <v>0</v>
          </cell>
          <cell r="AL949" t="e">
            <v>#N/A</v>
          </cell>
          <cell r="AM949" t="e">
            <v>#N/A</v>
          </cell>
          <cell r="AN949" t="str">
            <v/>
          </cell>
          <cell r="AO949" t="str">
            <v>x</v>
          </cell>
        </row>
        <row r="950">
          <cell r="B950" t="str">
            <v>SHI135RS80AMGB39,ACGB39,AKGB39</v>
          </cell>
          <cell r="C950" t="str">
            <v>Rondec-Step</v>
          </cell>
          <cell r="D950" t="str">
            <v>I135RS80----39</v>
          </cell>
          <cell r="E950" t="str">
            <v>5/16"</v>
          </cell>
          <cell r="G950" t="str">
            <v>EA</v>
          </cell>
          <cell r="J950" t="str">
            <v>I</v>
          </cell>
          <cell r="K950">
            <v>0.02</v>
          </cell>
          <cell r="L950">
            <v>18.149999999999999</v>
          </cell>
          <cell r="M950">
            <v>0.55000000000000004</v>
          </cell>
          <cell r="N950">
            <v>8.1674999999999986</v>
          </cell>
          <cell r="O950">
            <v>1.0200000000000001E-2</v>
          </cell>
          <cell r="P950">
            <v>0</v>
          </cell>
          <cell r="Q950">
            <v>0</v>
          </cell>
          <cell r="R950">
            <v>8.177699999999998</v>
          </cell>
          <cell r="S950">
            <v>1</v>
          </cell>
          <cell r="T950">
            <v>2.64</v>
          </cell>
          <cell r="U950">
            <v>21.59</v>
          </cell>
          <cell r="V950">
            <v>1.0000000000005116E-2</v>
          </cell>
          <cell r="X950">
            <v>21.6</v>
          </cell>
          <cell r="Y950">
            <v>0.31164141414141444</v>
          </cell>
          <cell r="Z950" t="str">
            <v>new</v>
          </cell>
          <cell r="AA950" t="str">
            <v/>
          </cell>
          <cell r="AB950" t="str">
            <v>new</v>
          </cell>
          <cell r="AC950">
            <v>21.6</v>
          </cell>
          <cell r="AD950" t="str">
            <v>I</v>
          </cell>
          <cell r="AE950" t="e">
            <v>#N/A</v>
          </cell>
          <cell r="AF950" t="e">
            <v>#N/A</v>
          </cell>
          <cell r="AG950">
            <v>1</v>
          </cell>
          <cell r="AH950" t="e">
            <v>#N/A</v>
          </cell>
          <cell r="AI950">
            <v>0</v>
          </cell>
          <cell r="AJ950">
            <v>0</v>
          </cell>
          <cell r="AL950" t="e">
            <v>#N/A</v>
          </cell>
          <cell r="AM950" t="e">
            <v>#N/A</v>
          </cell>
          <cell r="AN950" t="str">
            <v/>
          </cell>
          <cell r="AO950" t="str">
            <v>x</v>
          </cell>
        </row>
        <row r="951">
          <cell r="B951" t="str">
            <v>SHI135RS100AMGB39,ACGB39,AKGB39</v>
          </cell>
          <cell r="C951" t="str">
            <v>Rondec-Step</v>
          </cell>
          <cell r="D951" t="str">
            <v>I135RS100----39</v>
          </cell>
          <cell r="E951" t="str">
            <v>3/8"</v>
          </cell>
          <cell r="G951" t="str">
            <v>EA</v>
          </cell>
          <cell r="J951" t="str">
            <v>I</v>
          </cell>
          <cell r="K951">
            <v>0.02</v>
          </cell>
          <cell r="L951">
            <v>18.149999999999999</v>
          </cell>
          <cell r="M951">
            <v>0.55000000000000004</v>
          </cell>
          <cell r="N951">
            <v>8.1674999999999986</v>
          </cell>
          <cell r="O951">
            <v>1.0200000000000001E-2</v>
          </cell>
          <cell r="P951">
            <v>0</v>
          </cell>
          <cell r="Q951">
            <v>0</v>
          </cell>
          <cell r="R951">
            <v>8.177699999999998</v>
          </cell>
          <cell r="S951">
            <v>1</v>
          </cell>
          <cell r="T951">
            <v>2.64</v>
          </cell>
          <cell r="U951">
            <v>21.59</v>
          </cell>
          <cell r="V951">
            <v>1.0000000000005116E-2</v>
          </cell>
          <cell r="X951">
            <v>21.6</v>
          </cell>
          <cell r="Y951">
            <v>0.31164141414141444</v>
          </cell>
          <cell r="Z951" t="str">
            <v>new</v>
          </cell>
          <cell r="AA951" t="str">
            <v/>
          </cell>
          <cell r="AB951" t="str">
            <v>new</v>
          </cell>
          <cell r="AC951">
            <v>21.6</v>
          </cell>
          <cell r="AD951" t="str">
            <v>I</v>
          </cell>
          <cell r="AE951" t="e">
            <v>#N/A</v>
          </cell>
          <cell r="AF951" t="e">
            <v>#N/A</v>
          </cell>
          <cell r="AG951">
            <v>1</v>
          </cell>
          <cell r="AH951" t="e">
            <v>#N/A</v>
          </cell>
          <cell r="AI951">
            <v>0</v>
          </cell>
          <cell r="AJ951">
            <v>0</v>
          </cell>
          <cell r="AL951" t="e">
            <v>#N/A</v>
          </cell>
          <cell r="AM951" t="e">
            <v>#N/A</v>
          </cell>
          <cell r="AN951" t="str">
            <v/>
          </cell>
          <cell r="AO951" t="str">
            <v>x</v>
          </cell>
        </row>
        <row r="952">
          <cell r="B952" t="str">
            <v>SHI135RS125AMGB39,ACGB39,AKGB39</v>
          </cell>
          <cell r="C952" t="str">
            <v>Rondec-Step</v>
          </cell>
          <cell r="D952" t="str">
            <v>I135RS125----39</v>
          </cell>
          <cell r="E952" t="str">
            <v>1/2"</v>
          </cell>
          <cell r="G952" t="str">
            <v>EA</v>
          </cell>
          <cell r="J952" t="str">
            <v>I</v>
          </cell>
          <cell r="K952">
            <v>0.02</v>
          </cell>
          <cell r="L952">
            <v>18.149999999999999</v>
          </cell>
          <cell r="M952">
            <v>0.55000000000000004</v>
          </cell>
          <cell r="N952">
            <v>8.1674999999999986</v>
          </cell>
          <cell r="O952">
            <v>1.0200000000000001E-2</v>
          </cell>
          <cell r="P952">
            <v>0</v>
          </cell>
          <cell r="Q952">
            <v>0</v>
          </cell>
          <cell r="R952">
            <v>8.177699999999998</v>
          </cell>
          <cell r="S952">
            <v>1</v>
          </cell>
          <cell r="T952">
            <v>2.64</v>
          </cell>
          <cell r="U952">
            <v>21.59</v>
          </cell>
          <cell r="V952">
            <v>1.0000000000005116E-2</v>
          </cell>
          <cell r="X952">
            <v>21.6</v>
          </cell>
          <cell r="Y952">
            <v>0.31164141414141444</v>
          </cell>
          <cell r="Z952" t="str">
            <v>new</v>
          </cell>
          <cell r="AA952" t="str">
            <v/>
          </cell>
          <cell r="AB952" t="str">
            <v>new</v>
          </cell>
          <cell r="AC952">
            <v>21.6</v>
          </cell>
          <cell r="AD952" t="str">
            <v>I</v>
          </cell>
          <cell r="AE952" t="e">
            <v>#N/A</v>
          </cell>
          <cell r="AF952" t="e">
            <v>#N/A</v>
          </cell>
          <cell r="AG952">
            <v>1</v>
          </cell>
          <cell r="AH952" t="e">
            <v>#N/A</v>
          </cell>
          <cell r="AI952">
            <v>0</v>
          </cell>
          <cell r="AJ952">
            <v>0</v>
          </cell>
          <cell r="AL952" t="e">
            <v>#N/A</v>
          </cell>
          <cell r="AM952" t="e">
            <v>#N/A</v>
          </cell>
          <cell r="AN952" t="str">
            <v/>
          </cell>
          <cell r="AO952" t="str">
            <v>x</v>
          </cell>
        </row>
        <row r="953">
          <cell r="B953" t="str">
            <v>SHRS80AMGB57,ACGB57,AKGB57</v>
          </cell>
          <cell r="C953" t="str">
            <v>Rondec-Step</v>
          </cell>
          <cell r="D953" t="str">
            <v>RS80----57</v>
          </cell>
          <cell r="E953" t="str">
            <v>5/16" x 8'</v>
          </cell>
          <cell r="G953" t="str">
            <v>EA</v>
          </cell>
          <cell r="J953" t="str">
            <v>I</v>
          </cell>
          <cell r="K953">
            <v>2.29</v>
          </cell>
          <cell r="L953">
            <v>45.97</v>
          </cell>
          <cell r="M953">
            <v>0.55000000000000004</v>
          </cell>
          <cell r="N953">
            <v>20.686499999999999</v>
          </cell>
          <cell r="O953">
            <v>3.2899999999999999E-2</v>
          </cell>
          <cell r="P953">
            <v>0</v>
          </cell>
          <cell r="Q953">
            <v>0</v>
          </cell>
          <cell r="R953">
            <v>20.7194</v>
          </cell>
          <cell r="S953">
            <v>1</v>
          </cell>
          <cell r="T953">
            <v>2.64</v>
          </cell>
          <cell r="U953">
            <v>54.7</v>
          </cell>
          <cell r="V953">
            <v>0</v>
          </cell>
          <cell r="X953">
            <v>54.7</v>
          </cell>
          <cell r="Y953">
            <v>0.31130463686222382</v>
          </cell>
          <cell r="Z953">
            <v>50.3</v>
          </cell>
          <cell r="AA953">
            <v>8.6999999999999994E-2</v>
          </cell>
          <cell r="AB953" t="str">
            <v>YES</v>
          </cell>
          <cell r="AC953">
            <v>54.7</v>
          </cell>
          <cell r="AD953" t="str">
            <v>I</v>
          </cell>
          <cell r="AE953" t="e">
            <v>#N/A</v>
          </cell>
          <cell r="AF953" t="e">
            <v>#N/A</v>
          </cell>
          <cell r="AG953">
            <v>1</v>
          </cell>
          <cell r="AH953" t="e">
            <v>#N/A</v>
          </cell>
          <cell r="AI953">
            <v>0</v>
          </cell>
          <cell r="AJ953">
            <v>0</v>
          </cell>
          <cell r="AL953" t="e">
            <v>#N/A</v>
          </cell>
          <cell r="AM953" t="e">
            <v>#N/A</v>
          </cell>
          <cell r="AN953" t="str">
            <v/>
          </cell>
          <cell r="AO953" t="str">
            <v>x</v>
          </cell>
        </row>
        <row r="954">
          <cell r="B954" t="str">
            <v>SHRS100AMGB57,ACGB57,AKGB57</v>
          </cell>
          <cell r="C954" t="str">
            <v>Rondec-Step</v>
          </cell>
          <cell r="D954" t="str">
            <v>RS100----57</v>
          </cell>
          <cell r="E954" t="str">
            <v>3/8" x 8'</v>
          </cell>
          <cell r="G954" t="str">
            <v>EA</v>
          </cell>
          <cell r="J954" t="str">
            <v>I</v>
          </cell>
          <cell r="K954">
            <v>2.56</v>
          </cell>
          <cell r="L954">
            <v>46.48</v>
          </cell>
          <cell r="M954">
            <v>0.55000000000000004</v>
          </cell>
          <cell r="N954">
            <v>20.915999999999997</v>
          </cell>
          <cell r="O954">
            <v>3.56E-2</v>
          </cell>
          <cell r="P954">
            <v>0</v>
          </cell>
          <cell r="Q954">
            <v>0</v>
          </cell>
          <cell r="R954">
            <v>20.951599999999996</v>
          </cell>
          <cell r="S954">
            <v>1</v>
          </cell>
          <cell r="T954">
            <v>2.64</v>
          </cell>
          <cell r="U954">
            <v>55.31</v>
          </cell>
          <cell r="V954">
            <v>-0.01</v>
          </cell>
          <cell r="X954">
            <v>55.3</v>
          </cell>
          <cell r="Y954">
            <v>0.31114252835771838</v>
          </cell>
          <cell r="Z954">
            <v>50.95</v>
          </cell>
          <cell r="AA954">
            <v>8.5000000000000006E-2</v>
          </cell>
          <cell r="AB954" t="str">
            <v>YES</v>
          </cell>
          <cell r="AC954">
            <v>55.3</v>
          </cell>
          <cell r="AD954" t="str">
            <v>I</v>
          </cell>
          <cell r="AE954" t="e">
            <v>#N/A</v>
          </cell>
          <cell r="AF954" t="e">
            <v>#N/A</v>
          </cell>
          <cell r="AG954">
            <v>1</v>
          </cell>
          <cell r="AH954" t="e">
            <v>#N/A</v>
          </cell>
          <cell r="AI954">
            <v>0</v>
          </cell>
          <cell r="AJ954">
            <v>0</v>
          </cell>
          <cell r="AL954" t="e">
            <v>#N/A</v>
          </cell>
          <cell r="AM954" t="e">
            <v>#N/A</v>
          </cell>
          <cell r="AN954" t="str">
            <v/>
          </cell>
          <cell r="AO954" t="str">
            <v>x</v>
          </cell>
        </row>
        <row r="955">
          <cell r="B955" t="str">
            <v>SHRS125AMGB57,ACGB57,AKGB57</v>
          </cell>
          <cell r="C955" t="str">
            <v>Rondec-Step</v>
          </cell>
          <cell r="D955" t="str">
            <v>RS125----57</v>
          </cell>
          <cell r="E955" t="str">
            <v>1/2" x 8'</v>
          </cell>
          <cell r="G955" t="str">
            <v>EA</v>
          </cell>
          <cell r="J955" t="str">
            <v>I</v>
          </cell>
          <cell r="K955">
            <v>2.68</v>
          </cell>
          <cell r="L955">
            <v>48.04</v>
          </cell>
          <cell r="M955">
            <v>0.55000000000000004</v>
          </cell>
          <cell r="N955">
            <v>21.617999999999999</v>
          </cell>
          <cell r="O955">
            <v>3.6799999999999999E-2</v>
          </cell>
          <cell r="P955">
            <v>0</v>
          </cell>
          <cell r="Q955">
            <v>0</v>
          </cell>
          <cell r="R955">
            <v>21.654799999999998</v>
          </cell>
          <cell r="S955">
            <v>1</v>
          </cell>
          <cell r="T955">
            <v>2.64</v>
          </cell>
          <cell r="U955">
            <v>57.17</v>
          </cell>
          <cell r="V955">
            <v>3.0000000000001137E-2</v>
          </cell>
          <cell r="X955">
            <v>57.2</v>
          </cell>
          <cell r="Y955">
            <v>0.31167196439923728</v>
          </cell>
          <cell r="Z955">
            <v>52.2</v>
          </cell>
          <cell r="AA955">
            <v>9.6000000000000002E-2</v>
          </cell>
          <cell r="AB955" t="str">
            <v>YES</v>
          </cell>
          <cell r="AC955">
            <v>57.2</v>
          </cell>
          <cell r="AD955" t="str">
            <v>I</v>
          </cell>
          <cell r="AE955" t="e">
            <v>#N/A</v>
          </cell>
          <cell r="AF955" t="e">
            <v>#N/A</v>
          </cell>
          <cell r="AG955">
            <v>1</v>
          </cell>
          <cell r="AH955" t="e">
            <v>#N/A</v>
          </cell>
          <cell r="AI955">
            <v>0</v>
          </cell>
          <cell r="AJ955">
            <v>0</v>
          </cell>
          <cell r="AL955" t="e">
            <v>#N/A</v>
          </cell>
          <cell r="AM955" t="e">
            <v>#N/A</v>
          </cell>
          <cell r="AN955" t="str">
            <v/>
          </cell>
          <cell r="AO955" t="str">
            <v>x</v>
          </cell>
        </row>
        <row r="956">
          <cell r="B956" t="str">
            <v>SHE90RS80AMGB57,ACGB57,AKGB57</v>
          </cell>
          <cell r="C956" t="str">
            <v>Rondec-Step</v>
          </cell>
          <cell r="D956" t="str">
            <v>E90RS80----57</v>
          </cell>
          <cell r="E956" t="str">
            <v>5/16"</v>
          </cell>
          <cell r="G956" t="str">
            <v>EA</v>
          </cell>
          <cell r="J956" t="str">
            <v>I</v>
          </cell>
          <cell r="K956">
            <v>0.04</v>
          </cell>
          <cell r="L956">
            <v>18.149999999999999</v>
          </cell>
          <cell r="M956">
            <v>0.55000000000000004</v>
          </cell>
          <cell r="N956">
            <v>8.1674999999999986</v>
          </cell>
          <cell r="O956">
            <v>1.04E-2</v>
          </cell>
          <cell r="P956">
            <v>0</v>
          </cell>
          <cell r="Q956">
            <v>0</v>
          </cell>
          <cell r="R956">
            <v>8.1778999999999993</v>
          </cell>
          <cell r="S956">
            <v>1</v>
          </cell>
          <cell r="T956">
            <v>2.64</v>
          </cell>
          <cell r="U956">
            <v>21.59</v>
          </cell>
          <cell r="V956">
            <v>1.0000000000005116E-2</v>
          </cell>
          <cell r="X956">
            <v>21.6</v>
          </cell>
          <cell r="Y956">
            <v>0.31162457912457936</v>
          </cell>
          <cell r="Z956">
            <v>19.600000000000001</v>
          </cell>
          <cell r="AA956">
            <v>0.10199999999999999</v>
          </cell>
          <cell r="AB956" t="str">
            <v>YES</v>
          </cell>
          <cell r="AC956">
            <v>21.6</v>
          </cell>
          <cell r="AD956" t="str">
            <v>I</v>
          </cell>
          <cell r="AE956" t="e">
            <v>#N/A</v>
          </cell>
          <cell r="AF956" t="e">
            <v>#N/A</v>
          </cell>
          <cell r="AG956">
            <v>1</v>
          </cell>
          <cell r="AH956" t="e">
            <v>#N/A</v>
          </cell>
          <cell r="AI956">
            <v>0</v>
          </cell>
          <cell r="AJ956">
            <v>0</v>
          </cell>
          <cell r="AL956" t="e">
            <v>#N/A</v>
          </cell>
          <cell r="AM956" t="e">
            <v>#N/A</v>
          </cell>
          <cell r="AN956" t="str">
            <v/>
          </cell>
          <cell r="AO956" t="str">
            <v>x</v>
          </cell>
        </row>
        <row r="957">
          <cell r="B957" t="str">
            <v>SHE90RS100AMGB57,ACGB57,AKGB57</v>
          </cell>
          <cell r="C957" t="str">
            <v>Rondec-Step</v>
          </cell>
          <cell r="D957" t="str">
            <v>E90RS100----57</v>
          </cell>
          <cell r="E957" t="str">
            <v>3/8"</v>
          </cell>
          <cell r="G957" t="str">
            <v>EA</v>
          </cell>
          <cell r="J957" t="str">
            <v>I</v>
          </cell>
          <cell r="K957">
            <v>0.05</v>
          </cell>
          <cell r="L957">
            <v>18.149999999999999</v>
          </cell>
          <cell r="M957">
            <v>0.55000000000000004</v>
          </cell>
          <cell r="N957">
            <v>8.1674999999999986</v>
          </cell>
          <cell r="O957">
            <v>1.0500000000000001E-2</v>
          </cell>
          <cell r="P957">
            <v>0</v>
          </cell>
          <cell r="Q957">
            <v>0</v>
          </cell>
          <cell r="R957">
            <v>8.177999999999999</v>
          </cell>
          <cell r="S957">
            <v>1</v>
          </cell>
          <cell r="T957">
            <v>2.64</v>
          </cell>
          <cell r="U957">
            <v>21.59</v>
          </cell>
          <cell r="V957">
            <v>1.0000000000005116E-2</v>
          </cell>
          <cell r="X957">
            <v>21.6</v>
          </cell>
          <cell r="Y957">
            <v>0.31161616161616185</v>
          </cell>
          <cell r="Z957">
            <v>19.600000000000001</v>
          </cell>
          <cell r="AA957">
            <v>0.10199999999999999</v>
          </cell>
          <cell r="AB957" t="str">
            <v>YES</v>
          </cell>
          <cell r="AC957">
            <v>21.6</v>
          </cell>
          <cell r="AD957" t="str">
            <v>I</v>
          </cell>
          <cell r="AE957" t="e">
            <v>#N/A</v>
          </cell>
          <cell r="AF957" t="e">
            <v>#N/A</v>
          </cell>
          <cell r="AG957">
            <v>1</v>
          </cell>
          <cell r="AH957" t="e">
            <v>#N/A</v>
          </cell>
          <cell r="AI957">
            <v>0</v>
          </cell>
          <cell r="AJ957">
            <v>0</v>
          </cell>
          <cell r="AL957" t="e">
            <v>#N/A</v>
          </cell>
          <cell r="AM957" t="e">
            <v>#N/A</v>
          </cell>
          <cell r="AN957" t="str">
            <v/>
          </cell>
          <cell r="AO957" t="str">
            <v>x</v>
          </cell>
        </row>
        <row r="958">
          <cell r="B958" t="str">
            <v>SHE90RS125AMGB57,ACGB57,AKGB57</v>
          </cell>
          <cell r="C958" t="str">
            <v>Rondec-Step</v>
          </cell>
          <cell r="D958" t="str">
            <v>E90RS125----57</v>
          </cell>
          <cell r="E958" t="str">
            <v>1/2"</v>
          </cell>
          <cell r="G958" t="str">
            <v>EA</v>
          </cell>
          <cell r="J958" t="str">
            <v>I</v>
          </cell>
          <cell r="K958">
            <v>0.06</v>
          </cell>
          <cell r="L958">
            <v>18.149999999999999</v>
          </cell>
          <cell r="M958">
            <v>0.55000000000000004</v>
          </cell>
          <cell r="N958">
            <v>8.1674999999999986</v>
          </cell>
          <cell r="O958">
            <v>1.06E-2</v>
          </cell>
          <cell r="P958">
            <v>0</v>
          </cell>
          <cell r="Q958">
            <v>0</v>
          </cell>
          <cell r="R958">
            <v>8.1780999999999988</v>
          </cell>
          <cell r="S958">
            <v>1</v>
          </cell>
          <cell r="T958">
            <v>2.64</v>
          </cell>
          <cell r="U958">
            <v>21.59</v>
          </cell>
          <cell r="V958">
            <v>1.0000000000005116E-2</v>
          </cell>
          <cell r="X958">
            <v>21.6</v>
          </cell>
          <cell r="Y958">
            <v>0.31160774410774433</v>
          </cell>
          <cell r="Z958">
            <v>19.600000000000001</v>
          </cell>
          <cell r="AA958">
            <v>0.10199999999999999</v>
          </cell>
          <cell r="AB958" t="str">
            <v>YES</v>
          </cell>
          <cell r="AC958">
            <v>21.6</v>
          </cell>
          <cell r="AD958" t="str">
            <v>I</v>
          </cell>
          <cell r="AE958" t="e">
            <v>#N/A</v>
          </cell>
          <cell r="AF958" t="e">
            <v>#N/A</v>
          </cell>
          <cell r="AG958">
            <v>1</v>
          </cell>
          <cell r="AH958" t="e">
            <v>#N/A</v>
          </cell>
          <cell r="AI958">
            <v>0</v>
          </cell>
          <cell r="AJ958">
            <v>0</v>
          </cell>
          <cell r="AL958" t="e">
            <v>#N/A</v>
          </cell>
          <cell r="AM958" t="e">
            <v>#N/A</v>
          </cell>
          <cell r="AN958" t="str">
            <v/>
          </cell>
          <cell r="AO958" t="str">
            <v>x</v>
          </cell>
        </row>
        <row r="959">
          <cell r="B959" t="str">
            <v>SHE135RS80AMGB57,ACGB57,AKGB57</v>
          </cell>
          <cell r="C959" t="str">
            <v>Rondec-Step</v>
          </cell>
          <cell r="D959" t="str">
            <v>E135RS80----57</v>
          </cell>
          <cell r="E959" t="str">
            <v>5/16"</v>
          </cell>
          <cell r="G959" t="str">
            <v>EA</v>
          </cell>
          <cell r="J959" t="str">
            <v>I</v>
          </cell>
          <cell r="K959">
            <v>0.03</v>
          </cell>
          <cell r="L959">
            <v>18.149999999999999</v>
          </cell>
          <cell r="M959">
            <v>0.55000000000000004</v>
          </cell>
          <cell r="N959">
            <v>8.1674999999999986</v>
          </cell>
          <cell r="O959">
            <v>1.03E-2</v>
          </cell>
          <cell r="P959">
            <v>0</v>
          </cell>
          <cell r="Q959">
            <v>0</v>
          </cell>
          <cell r="R959">
            <v>8.1777999999999995</v>
          </cell>
          <cell r="S959">
            <v>1</v>
          </cell>
          <cell r="T959">
            <v>2.64</v>
          </cell>
          <cell r="U959">
            <v>21.59</v>
          </cell>
          <cell r="V959">
            <v>1.0000000000005116E-2</v>
          </cell>
          <cell r="X959">
            <v>21.6</v>
          </cell>
          <cell r="Y959">
            <v>0.31163299663299682</v>
          </cell>
          <cell r="Z959">
            <v>19.600000000000001</v>
          </cell>
          <cell r="AA959">
            <v>0.10199999999999999</v>
          </cell>
          <cell r="AB959" t="str">
            <v>YES</v>
          </cell>
          <cell r="AC959">
            <v>21.6</v>
          </cell>
          <cell r="AD959" t="str">
            <v>I</v>
          </cell>
          <cell r="AE959" t="e">
            <v>#N/A</v>
          </cell>
          <cell r="AF959" t="e">
            <v>#N/A</v>
          </cell>
          <cell r="AG959">
            <v>1</v>
          </cell>
          <cell r="AH959" t="e">
            <v>#N/A</v>
          </cell>
          <cell r="AI959">
            <v>0</v>
          </cell>
          <cell r="AJ959">
            <v>0</v>
          </cell>
          <cell r="AL959" t="e">
            <v>#N/A</v>
          </cell>
          <cell r="AM959" t="e">
            <v>#N/A</v>
          </cell>
          <cell r="AN959" t="str">
            <v/>
          </cell>
          <cell r="AO959" t="str">
            <v>x</v>
          </cell>
        </row>
        <row r="960">
          <cell r="B960" t="str">
            <v>SHE135RS100AMGB57,ACGB57,AKGB57</v>
          </cell>
          <cell r="C960" t="str">
            <v>Rondec-Step</v>
          </cell>
          <cell r="D960" t="str">
            <v>E135RS100----57</v>
          </cell>
          <cell r="E960" t="str">
            <v>3/8"</v>
          </cell>
          <cell r="G960" t="str">
            <v>EA</v>
          </cell>
          <cell r="J960" t="str">
            <v>I</v>
          </cell>
          <cell r="K960">
            <v>0.02</v>
          </cell>
          <cell r="L960">
            <v>18.149999999999999</v>
          </cell>
          <cell r="M960">
            <v>0.55000000000000004</v>
          </cell>
          <cell r="N960">
            <v>8.1674999999999986</v>
          </cell>
          <cell r="O960">
            <v>1.0200000000000001E-2</v>
          </cell>
          <cell r="P960">
            <v>0</v>
          </cell>
          <cell r="Q960">
            <v>0</v>
          </cell>
          <cell r="R960">
            <v>8.177699999999998</v>
          </cell>
          <cell r="S960">
            <v>1</v>
          </cell>
          <cell r="T960">
            <v>2.64</v>
          </cell>
          <cell r="U960">
            <v>21.59</v>
          </cell>
          <cell r="V960">
            <v>1.0000000000005116E-2</v>
          </cell>
          <cell r="X960">
            <v>21.6</v>
          </cell>
          <cell r="Y960">
            <v>0.31164141414141444</v>
          </cell>
          <cell r="Z960">
            <v>19.600000000000001</v>
          </cell>
          <cell r="AA960">
            <v>0.10199999999999999</v>
          </cell>
          <cell r="AB960" t="str">
            <v>YES</v>
          </cell>
          <cell r="AC960">
            <v>21.6</v>
          </cell>
          <cell r="AD960" t="str">
            <v>I</v>
          </cell>
          <cell r="AE960" t="e">
            <v>#N/A</v>
          </cell>
          <cell r="AF960" t="e">
            <v>#N/A</v>
          </cell>
          <cell r="AG960">
            <v>1</v>
          </cell>
          <cell r="AH960" t="e">
            <v>#N/A</v>
          </cell>
          <cell r="AI960">
            <v>0</v>
          </cell>
          <cell r="AJ960">
            <v>0</v>
          </cell>
          <cell r="AL960" t="e">
            <v>#N/A</v>
          </cell>
          <cell r="AM960" t="e">
            <v>#N/A</v>
          </cell>
          <cell r="AN960" t="str">
            <v/>
          </cell>
          <cell r="AO960" t="str">
            <v>x</v>
          </cell>
        </row>
        <row r="961">
          <cell r="B961" t="str">
            <v>SHE135RS125AMGB57,ACGB57,AKGB57</v>
          </cell>
          <cell r="C961" t="str">
            <v>Rondec-Step</v>
          </cell>
          <cell r="D961" t="str">
            <v>E135RS125----57</v>
          </cell>
          <cell r="E961" t="str">
            <v>1/2"</v>
          </cell>
          <cell r="G961" t="str">
            <v>EA</v>
          </cell>
          <cell r="J961" t="str">
            <v>I</v>
          </cell>
          <cell r="K961">
            <v>0.04</v>
          </cell>
          <cell r="L961">
            <v>18.149999999999999</v>
          </cell>
          <cell r="M961">
            <v>0.55000000000000004</v>
          </cell>
          <cell r="N961">
            <v>8.1674999999999986</v>
          </cell>
          <cell r="O961">
            <v>1.04E-2</v>
          </cell>
          <cell r="P961">
            <v>0</v>
          </cell>
          <cell r="Q961">
            <v>0</v>
          </cell>
          <cell r="R961">
            <v>8.1778999999999993</v>
          </cell>
          <cell r="S961">
            <v>1</v>
          </cell>
          <cell r="T961">
            <v>2.64</v>
          </cell>
          <cell r="U961">
            <v>21.59</v>
          </cell>
          <cell r="V961">
            <v>1.0000000000005116E-2</v>
          </cell>
          <cell r="X961">
            <v>21.6</v>
          </cell>
          <cell r="Y961">
            <v>0.31162457912457936</v>
          </cell>
          <cell r="Z961">
            <v>19.600000000000001</v>
          </cell>
          <cell r="AA961">
            <v>0.10199999999999999</v>
          </cell>
          <cell r="AB961" t="str">
            <v>YES</v>
          </cell>
          <cell r="AC961">
            <v>21.6</v>
          </cell>
          <cell r="AD961" t="str">
            <v>I</v>
          </cell>
          <cell r="AE961" t="e">
            <v>#N/A</v>
          </cell>
          <cell r="AF961" t="e">
            <v>#N/A</v>
          </cell>
          <cell r="AG961">
            <v>1</v>
          </cell>
          <cell r="AH961" t="e">
            <v>#N/A</v>
          </cell>
          <cell r="AI961">
            <v>0</v>
          </cell>
          <cell r="AJ961">
            <v>0</v>
          </cell>
          <cell r="AL961" t="e">
            <v>#N/A</v>
          </cell>
          <cell r="AM961" t="e">
            <v>#N/A</v>
          </cell>
          <cell r="AN961" t="str">
            <v/>
          </cell>
          <cell r="AO961" t="str">
            <v>x</v>
          </cell>
        </row>
        <row r="962">
          <cell r="B962" t="str">
            <v>SHI90RS80AMGB57,ACGB57,AKGB57</v>
          </cell>
          <cell r="C962" t="str">
            <v>Rondec-Step</v>
          </cell>
          <cell r="D962" t="str">
            <v>I90RS80----57</v>
          </cell>
          <cell r="E962" t="str">
            <v>5/16"</v>
          </cell>
          <cell r="G962" t="str">
            <v>EA</v>
          </cell>
          <cell r="J962" t="str">
            <v>I</v>
          </cell>
          <cell r="K962">
            <v>0.03</v>
          </cell>
          <cell r="L962">
            <v>18.149999999999999</v>
          </cell>
          <cell r="M962">
            <v>0.55000000000000004</v>
          </cell>
          <cell r="N962">
            <v>8.1674999999999986</v>
          </cell>
          <cell r="O962">
            <v>1.03E-2</v>
          </cell>
          <cell r="P962">
            <v>0</v>
          </cell>
          <cell r="Q962">
            <v>0</v>
          </cell>
          <cell r="R962">
            <v>8.1777999999999995</v>
          </cell>
          <cell r="S962">
            <v>1</v>
          </cell>
          <cell r="T962">
            <v>2.64</v>
          </cell>
          <cell r="U962">
            <v>21.59</v>
          </cell>
          <cell r="V962">
            <v>1.0000000000005116E-2</v>
          </cell>
          <cell r="X962">
            <v>21.6</v>
          </cell>
          <cell r="Y962">
            <v>0.31163299663299682</v>
          </cell>
          <cell r="Z962">
            <v>19.600000000000001</v>
          </cell>
          <cell r="AA962">
            <v>0.10199999999999999</v>
          </cell>
          <cell r="AB962" t="str">
            <v>YES</v>
          </cell>
          <cell r="AC962">
            <v>21.6</v>
          </cell>
          <cell r="AD962" t="str">
            <v>I</v>
          </cell>
          <cell r="AE962" t="e">
            <v>#N/A</v>
          </cell>
          <cell r="AF962" t="e">
            <v>#N/A</v>
          </cell>
          <cell r="AG962">
            <v>1</v>
          </cell>
          <cell r="AH962" t="e">
            <v>#N/A</v>
          </cell>
          <cell r="AI962">
            <v>0</v>
          </cell>
          <cell r="AJ962">
            <v>0</v>
          </cell>
          <cell r="AL962" t="e">
            <v>#N/A</v>
          </cell>
          <cell r="AM962" t="e">
            <v>#N/A</v>
          </cell>
          <cell r="AN962" t="str">
            <v/>
          </cell>
          <cell r="AO962" t="str">
            <v>x</v>
          </cell>
        </row>
        <row r="963">
          <cell r="B963" t="str">
            <v>SHI90RS100AMGB57,ACGB57,AKGB57</v>
          </cell>
          <cell r="C963" t="str">
            <v>Rondec-Step</v>
          </cell>
          <cell r="D963" t="str">
            <v>I90RS100----57</v>
          </cell>
          <cell r="E963" t="str">
            <v>3/8"</v>
          </cell>
          <cell r="G963" t="str">
            <v>EA</v>
          </cell>
          <cell r="J963" t="str">
            <v>I</v>
          </cell>
          <cell r="K963">
            <v>0.03</v>
          </cell>
          <cell r="L963">
            <v>18.149999999999999</v>
          </cell>
          <cell r="M963">
            <v>0.55000000000000004</v>
          </cell>
          <cell r="N963">
            <v>8.1674999999999986</v>
          </cell>
          <cell r="O963">
            <v>1.03E-2</v>
          </cell>
          <cell r="P963">
            <v>0</v>
          </cell>
          <cell r="Q963">
            <v>0</v>
          </cell>
          <cell r="R963">
            <v>8.1777999999999995</v>
          </cell>
          <cell r="S963">
            <v>1</v>
          </cell>
          <cell r="T963">
            <v>2.64</v>
          </cell>
          <cell r="U963">
            <v>21.59</v>
          </cell>
          <cell r="V963">
            <v>1.0000000000005116E-2</v>
          </cell>
          <cell r="X963">
            <v>21.6</v>
          </cell>
          <cell r="Y963">
            <v>0.31163299663299682</v>
          </cell>
          <cell r="Z963">
            <v>19.600000000000001</v>
          </cell>
          <cell r="AA963">
            <v>0.10199999999999999</v>
          </cell>
          <cell r="AB963" t="str">
            <v>YES</v>
          </cell>
          <cell r="AC963">
            <v>21.6</v>
          </cell>
          <cell r="AD963" t="str">
            <v>I</v>
          </cell>
          <cell r="AE963" t="e">
            <v>#N/A</v>
          </cell>
          <cell r="AF963" t="e">
            <v>#N/A</v>
          </cell>
          <cell r="AG963">
            <v>1</v>
          </cell>
          <cell r="AH963" t="e">
            <v>#N/A</v>
          </cell>
          <cell r="AI963">
            <v>0</v>
          </cell>
          <cell r="AJ963">
            <v>0</v>
          </cell>
          <cell r="AL963" t="e">
            <v>#N/A</v>
          </cell>
          <cell r="AM963" t="e">
            <v>#N/A</v>
          </cell>
          <cell r="AN963" t="str">
            <v/>
          </cell>
          <cell r="AO963" t="str">
            <v>x</v>
          </cell>
        </row>
        <row r="964">
          <cell r="B964" t="str">
            <v>SHI90RS125AMGB57,ACGB57,AKGB57</v>
          </cell>
          <cell r="C964" t="str">
            <v>Rondec-Step</v>
          </cell>
          <cell r="D964" t="str">
            <v>I90RS125----57</v>
          </cell>
          <cell r="E964" t="str">
            <v>1/2"</v>
          </cell>
          <cell r="G964" t="str">
            <v>EA</v>
          </cell>
          <cell r="J964" t="str">
            <v>I</v>
          </cell>
          <cell r="K964">
            <v>0.04</v>
          </cell>
          <cell r="L964">
            <v>18.149999999999999</v>
          </cell>
          <cell r="M964">
            <v>0.55000000000000004</v>
          </cell>
          <cell r="N964">
            <v>8.1674999999999986</v>
          </cell>
          <cell r="O964">
            <v>1.04E-2</v>
          </cell>
          <cell r="P964">
            <v>0</v>
          </cell>
          <cell r="Q964">
            <v>0</v>
          </cell>
          <cell r="R964">
            <v>8.1778999999999993</v>
          </cell>
          <cell r="S964">
            <v>1</v>
          </cell>
          <cell r="T964">
            <v>2.64</v>
          </cell>
          <cell r="U964">
            <v>21.59</v>
          </cell>
          <cell r="V964">
            <v>1.0000000000005116E-2</v>
          </cell>
          <cell r="X964">
            <v>21.6</v>
          </cell>
          <cell r="Y964">
            <v>0.31162457912457936</v>
          </cell>
          <cell r="Z964">
            <v>19.600000000000001</v>
          </cell>
          <cell r="AA964">
            <v>0.10199999999999999</v>
          </cell>
          <cell r="AB964" t="str">
            <v>YES</v>
          </cell>
          <cell r="AC964">
            <v>21.6</v>
          </cell>
          <cell r="AD964" t="str">
            <v>I</v>
          </cell>
          <cell r="AE964" t="e">
            <v>#N/A</v>
          </cell>
          <cell r="AF964" t="e">
            <v>#N/A</v>
          </cell>
          <cell r="AG964">
            <v>1</v>
          </cell>
          <cell r="AH964" t="e">
            <v>#N/A</v>
          </cell>
          <cell r="AI964">
            <v>0</v>
          </cell>
          <cell r="AJ964">
            <v>0</v>
          </cell>
          <cell r="AL964" t="e">
            <v>#N/A</v>
          </cell>
          <cell r="AM964" t="e">
            <v>#N/A</v>
          </cell>
          <cell r="AN964" t="str">
            <v/>
          </cell>
          <cell r="AO964" t="str">
            <v>x</v>
          </cell>
        </row>
        <row r="965">
          <cell r="B965" t="str">
            <v>SHI135RS80AMGB57,ACGB57,AKGB57</v>
          </cell>
          <cell r="C965" t="str">
            <v>Rondec-Step</v>
          </cell>
          <cell r="D965" t="str">
            <v>I135RS80----57</v>
          </cell>
          <cell r="E965" t="str">
            <v>5/16"</v>
          </cell>
          <cell r="G965" t="str">
            <v>EA</v>
          </cell>
          <cell r="J965" t="str">
            <v>I</v>
          </cell>
          <cell r="K965">
            <v>0.03</v>
          </cell>
          <cell r="L965">
            <v>18.149999999999999</v>
          </cell>
          <cell r="M965">
            <v>0.55000000000000004</v>
          </cell>
          <cell r="N965">
            <v>8.1674999999999986</v>
          </cell>
          <cell r="O965">
            <v>1.03E-2</v>
          </cell>
          <cell r="P965">
            <v>0</v>
          </cell>
          <cell r="Q965">
            <v>0</v>
          </cell>
          <cell r="R965">
            <v>8.1777999999999995</v>
          </cell>
          <cell r="S965">
            <v>1</v>
          </cell>
          <cell r="T965">
            <v>2.64</v>
          </cell>
          <cell r="U965">
            <v>21.59</v>
          </cell>
          <cell r="V965">
            <v>1.0000000000005116E-2</v>
          </cell>
          <cell r="X965">
            <v>21.6</v>
          </cell>
          <cell r="Y965">
            <v>0.31163299663299682</v>
          </cell>
          <cell r="Z965">
            <v>19.600000000000001</v>
          </cell>
          <cell r="AA965">
            <v>0.10199999999999999</v>
          </cell>
          <cell r="AB965" t="str">
            <v>YES</v>
          </cell>
          <cell r="AC965">
            <v>21.6</v>
          </cell>
          <cell r="AD965" t="str">
            <v>I</v>
          </cell>
          <cell r="AE965" t="e">
            <v>#N/A</v>
          </cell>
          <cell r="AF965" t="e">
            <v>#N/A</v>
          </cell>
          <cell r="AG965">
            <v>1</v>
          </cell>
          <cell r="AH965" t="e">
            <v>#N/A</v>
          </cell>
          <cell r="AI965">
            <v>0</v>
          </cell>
          <cell r="AJ965">
            <v>0</v>
          </cell>
          <cell r="AL965" t="e">
            <v>#N/A</v>
          </cell>
          <cell r="AM965" t="e">
            <v>#N/A</v>
          </cell>
          <cell r="AN965" t="str">
            <v/>
          </cell>
          <cell r="AO965" t="str">
            <v>x</v>
          </cell>
        </row>
        <row r="966">
          <cell r="B966" t="str">
            <v>SHI135RS100AMGB57,ACGB57,AKGB57</v>
          </cell>
          <cell r="C966" t="str">
            <v>Rondec-Step</v>
          </cell>
          <cell r="D966" t="str">
            <v>I135RS100----57</v>
          </cell>
          <cell r="E966" t="str">
            <v>3/8"</v>
          </cell>
          <cell r="G966" t="str">
            <v>EA</v>
          </cell>
          <cell r="J966" t="str">
            <v>I</v>
          </cell>
          <cell r="K966">
            <v>0.03</v>
          </cell>
          <cell r="L966">
            <v>18.149999999999999</v>
          </cell>
          <cell r="M966">
            <v>0.55000000000000004</v>
          </cell>
          <cell r="N966">
            <v>8.1674999999999986</v>
          </cell>
          <cell r="O966">
            <v>1.03E-2</v>
          </cell>
          <cell r="P966">
            <v>0</v>
          </cell>
          <cell r="Q966">
            <v>0</v>
          </cell>
          <cell r="R966">
            <v>8.1777999999999995</v>
          </cell>
          <cell r="S966">
            <v>1</v>
          </cell>
          <cell r="T966">
            <v>2.64</v>
          </cell>
          <cell r="U966">
            <v>21.59</v>
          </cell>
          <cell r="V966">
            <v>1.0000000000005116E-2</v>
          </cell>
          <cell r="X966">
            <v>21.6</v>
          </cell>
          <cell r="Y966">
            <v>0.31163299663299682</v>
          </cell>
          <cell r="Z966">
            <v>19.600000000000001</v>
          </cell>
          <cell r="AA966">
            <v>0.10199999999999999</v>
          </cell>
          <cell r="AB966" t="str">
            <v>YES</v>
          </cell>
          <cell r="AC966">
            <v>21.6</v>
          </cell>
          <cell r="AD966" t="str">
            <v>I</v>
          </cell>
          <cell r="AE966" t="e">
            <v>#N/A</v>
          </cell>
          <cell r="AF966" t="e">
            <v>#N/A</v>
          </cell>
          <cell r="AG966">
            <v>1</v>
          </cell>
          <cell r="AH966" t="e">
            <v>#N/A</v>
          </cell>
          <cell r="AI966">
            <v>0</v>
          </cell>
          <cell r="AJ966">
            <v>0</v>
          </cell>
          <cell r="AL966" t="e">
            <v>#N/A</v>
          </cell>
          <cell r="AM966" t="e">
            <v>#N/A</v>
          </cell>
          <cell r="AN966" t="str">
            <v/>
          </cell>
          <cell r="AO966" t="str">
            <v>x</v>
          </cell>
        </row>
        <row r="967">
          <cell r="B967" t="str">
            <v>SHI135RS125AMGB57,ACGB57,AKGB57</v>
          </cell>
          <cell r="C967" t="str">
            <v>Rondec-Step</v>
          </cell>
          <cell r="D967" t="str">
            <v>I135RS125----57</v>
          </cell>
          <cell r="E967" t="str">
            <v>1/2"</v>
          </cell>
          <cell r="G967" t="str">
            <v>EA</v>
          </cell>
          <cell r="J967" t="str">
            <v>I</v>
          </cell>
          <cell r="K967">
            <v>0.03</v>
          </cell>
          <cell r="L967">
            <v>18.149999999999999</v>
          </cell>
          <cell r="M967">
            <v>0.55000000000000004</v>
          </cell>
          <cell r="N967">
            <v>8.1674999999999986</v>
          </cell>
          <cell r="O967">
            <v>1.03E-2</v>
          </cell>
          <cell r="P967">
            <v>0</v>
          </cell>
          <cell r="Q967">
            <v>0</v>
          </cell>
          <cell r="R967">
            <v>8.1777999999999995</v>
          </cell>
          <cell r="S967">
            <v>1</v>
          </cell>
          <cell r="T967">
            <v>2.64</v>
          </cell>
          <cell r="U967">
            <v>21.59</v>
          </cell>
          <cell r="V967">
            <v>1.0000000000005116E-2</v>
          </cell>
          <cell r="X967">
            <v>21.6</v>
          </cell>
          <cell r="Y967">
            <v>0.31163299663299682</v>
          </cell>
          <cell r="Z967">
            <v>19.600000000000001</v>
          </cell>
          <cell r="AA967">
            <v>0.10199999999999999</v>
          </cell>
          <cell r="AB967" t="str">
            <v>YES</v>
          </cell>
          <cell r="AC967">
            <v>21.6</v>
          </cell>
          <cell r="AD967" t="str">
            <v>I</v>
          </cell>
          <cell r="AE967" t="e">
            <v>#N/A</v>
          </cell>
          <cell r="AF967" t="e">
            <v>#N/A</v>
          </cell>
          <cell r="AG967">
            <v>1</v>
          </cell>
          <cell r="AH967" t="e">
            <v>#N/A</v>
          </cell>
          <cell r="AI967">
            <v>0</v>
          </cell>
          <cell r="AJ967">
            <v>0</v>
          </cell>
          <cell r="AL967" t="e">
            <v>#N/A</v>
          </cell>
          <cell r="AM967" t="e">
            <v>#N/A</v>
          </cell>
          <cell r="AN967" t="str">
            <v/>
          </cell>
          <cell r="AO967" t="str">
            <v>x</v>
          </cell>
        </row>
        <row r="968">
          <cell r="B968" t="str">
            <v>SHRS80ABGB39,ATGB39</v>
          </cell>
          <cell r="C968" t="str">
            <v>Rondec-Step</v>
          </cell>
          <cell r="D968" t="str">
            <v>RS80----39</v>
          </cell>
          <cell r="E968" t="str">
            <v>5/16" x 8'</v>
          </cell>
          <cell r="G968" t="str">
            <v>EA</v>
          </cell>
          <cell r="J968" t="str">
            <v>I</v>
          </cell>
          <cell r="K968">
            <v>1.74</v>
          </cell>
          <cell r="L968">
            <v>45.13</v>
          </cell>
          <cell r="M968">
            <v>0.55000000000000004</v>
          </cell>
          <cell r="N968">
            <v>20.308499999999999</v>
          </cell>
          <cell r="O968">
            <v>2.7400000000000001E-2</v>
          </cell>
          <cell r="P968">
            <v>0</v>
          </cell>
          <cell r="Q968">
            <v>0</v>
          </cell>
          <cell r="R968">
            <v>20.335899999999999</v>
          </cell>
          <cell r="S968">
            <v>1</v>
          </cell>
          <cell r="T968">
            <v>2.64</v>
          </cell>
          <cell r="U968">
            <v>53.69</v>
          </cell>
          <cell r="V968">
            <v>1.0000000000005116E-2</v>
          </cell>
          <cell r="X968">
            <v>53.7</v>
          </cell>
          <cell r="Y968">
            <v>0.31146436431352648</v>
          </cell>
          <cell r="Z968" t="str">
            <v>new</v>
          </cell>
          <cell r="AA968" t="str">
            <v/>
          </cell>
          <cell r="AB968" t="str">
            <v>new</v>
          </cell>
          <cell r="AC968">
            <v>53.7</v>
          </cell>
          <cell r="AD968" t="str">
            <v>I</v>
          </cell>
          <cell r="AE968" t="e">
            <v>#N/A</v>
          </cell>
          <cell r="AF968" t="e">
            <v>#N/A</v>
          </cell>
          <cell r="AG968">
            <v>1</v>
          </cell>
          <cell r="AH968" t="e">
            <v>#N/A</v>
          </cell>
          <cell r="AI968">
            <v>0</v>
          </cell>
          <cell r="AJ968">
            <v>0</v>
          </cell>
          <cell r="AL968" t="e">
            <v>#N/A</v>
          </cell>
          <cell r="AM968" t="e">
            <v>#N/A</v>
          </cell>
          <cell r="AN968" t="str">
            <v/>
          </cell>
          <cell r="AO968" t="str">
            <v>x</v>
          </cell>
        </row>
        <row r="969">
          <cell r="B969" t="str">
            <v>SHRS100ABGB39,ATGB39</v>
          </cell>
          <cell r="C969" t="str">
            <v>Rondec-Step</v>
          </cell>
          <cell r="D969" t="str">
            <v>RS100----39</v>
          </cell>
          <cell r="E969" t="str">
            <v>3/8" x 8'</v>
          </cell>
          <cell r="G969" t="str">
            <v>EA</v>
          </cell>
          <cell r="J969" t="str">
            <v>I</v>
          </cell>
          <cell r="K969">
            <v>1.87</v>
          </cell>
          <cell r="L969">
            <v>45.63</v>
          </cell>
          <cell r="M969">
            <v>0.55000000000000004</v>
          </cell>
          <cell r="N969">
            <v>20.5335</v>
          </cell>
          <cell r="O969">
            <v>2.8700000000000003E-2</v>
          </cell>
          <cell r="P969">
            <v>0</v>
          </cell>
          <cell r="Q969">
            <v>0</v>
          </cell>
          <cell r="R969">
            <v>20.562200000000001</v>
          </cell>
          <cell r="S969">
            <v>1</v>
          </cell>
          <cell r="T969">
            <v>2.64</v>
          </cell>
          <cell r="U969">
            <v>54.28</v>
          </cell>
          <cell r="V969">
            <v>2.0000000000003126E-2</v>
          </cell>
          <cell r="X969">
            <v>54.3</v>
          </cell>
          <cell r="Y969">
            <v>0.31149506110832081</v>
          </cell>
          <cell r="Z969" t="str">
            <v>new</v>
          </cell>
          <cell r="AA969" t="str">
            <v/>
          </cell>
          <cell r="AB969" t="str">
            <v>new</v>
          </cell>
          <cell r="AC969">
            <v>54.3</v>
          </cell>
          <cell r="AD969" t="str">
            <v>I</v>
          </cell>
          <cell r="AE969" t="e">
            <v>#N/A</v>
          </cell>
          <cell r="AF969" t="e">
            <v>#N/A</v>
          </cell>
          <cell r="AG969">
            <v>1</v>
          </cell>
          <cell r="AH969" t="e">
            <v>#N/A</v>
          </cell>
          <cell r="AI969">
            <v>0</v>
          </cell>
          <cell r="AJ969">
            <v>0</v>
          </cell>
          <cell r="AL969" t="e">
            <v>#N/A</v>
          </cell>
          <cell r="AM969" t="e">
            <v>#N/A</v>
          </cell>
          <cell r="AN969" t="str">
            <v/>
          </cell>
          <cell r="AO969" t="str">
            <v>x</v>
          </cell>
        </row>
        <row r="970">
          <cell r="B970" t="str">
            <v>SHRS125ABGB39,ATGB39</v>
          </cell>
          <cell r="C970" t="str">
            <v>Rondec-Step</v>
          </cell>
          <cell r="D970" t="str">
            <v>RS125----39</v>
          </cell>
          <cell r="E970" t="str">
            <v>1/2" x 8'</v>
          </cell>
          <cell r="G970" t="str">
            <v>EA</v>
          </cell>
          <cell r="J970" t="str">
            <v>I</v>
          </cell>
          <cell r="K970">
            <v>2.09</v>
          </cell>
          <cell r="L970">
            <v>47.2</v>
          </cell>
          <cell r="M970">
            <v>0.55000000000000004</v>
          </cell>
          <cell r="N970">
            <v>21.24</v>
          </cell>
          <cell r="O970">
            <v>3.0899999999999997E-2</v>
          </cell>
          <cell r="P970">
            <v>0</v>
          </cell>
          <cell r="Q970">
            <v>0</v>
          </cell>
          <cell r="R970">
            <v>21.270899999999997</v>
          </cell>
          <cell r="S970">
            <v>1</v>
          </cell>
          <cell r="T970">
            <v>2.64</v>
          </cell>
          <cell r="U970">
            <v>56.16</v>
          </cell>
          <cell r="V970">
            <v>-0.01</v>
          </cell>
          <cell r="X970">
            <v>56.15</v>
          </cell>
          <cell r="Y970">
            <v>0.31123127985104843</v>
          </cell>
          <cell r="Z970" t="str">
            <v>new</v>
          </cell>
          <cell r="AA970" t="str">
            <v/>
          </cell>
          <cell r="AB970" t="str">
            <v>new</v>
          </cell>
          <cell r="AC970">
            <v>56.15</v>
          </cell>
          <cell r="AD970" t="str">
            <v>I</v>
          </cell>
          <cell r="AE970" t="e">
            <v>#N/A</v>
          </cell>
          <cell r="AF970" t="e">
            <v>#N/A</v>
          </cell>
          <cell r="AG970">
            <v>1</v>
          </cell>
          <cell r="AH970" t="e">
            <v>#N/A</v>
          </cell>
          <cell r="AI970">
            <v>0</v>
          </cell>
          <cell r="AJ970">
            <v>0</v>
          </cell>
          <cell r="AL970" t="e">
            <v>#N/A</v>
          </cell>
          <cell r="AM970" t="e">
            <v>#N/A</v>
          </cell>
          <cell r="AN970" t="str">
            <v/>
          </cell>
          <cell r="AO970" t="str">
            <v>x</v>
          </cell>
        </row>
        <row r="971">
          <cell r="B971" t="str">
            <v>SHE90RS80ABGB39,ATGB39</v>
          </cell>
          <cell r="C971" t="str">
            <v>Rondec-Step</v>
          </cell>
          <cell r="D971" t="str">
            <v>E90RS80----39</v>
          </cell>
          <cell r="E971" t="str">
            <v>5/16"</v>
          </cell>
          <cell r="G971" t="str">
            <v>EA</v>
          </cell>
          <cell r="J971" t="str">
            <v>I</v>
          </cell>
          <cell r="K971">
            <v>0.02</v>
          </cell>
          <cell r="L971">
            <v>18.149999999999999</v>
          </cell>
          <cell r="M971">
            <v>0.55000000000000004</v>
          </cell>
          <cell r="N971">
            <v>8.1674999999999986</v>
          </cell>
          <cell r="O971">
            <v>1.0200000000000001E-2</v>
          </cell>
          <cell r="P971">
            <v>0</v>
          </cell>
          <cell r="Q971">
            <v>0</v>
          </cell>
          <cell r="R971">
            <v>8.177699999999998</v>
          </cell>
          <cell r="S971">
            <v>1</v>
          </cell>
          <cell r="T971">
            <v>2.64</v>
          </cell>
          <cell r="U971">
            <v>21.59</v>
          </cell>
          <cell r="V971">
            <v>1.0000000000005116E-2</v>
          </cell>
          <cell r="X971">
            <v>21.6</v>
          </cell>
          <cell r="Y971">
            <v>0.31164141414141444</v>
          </cell>
          <cell r="Z971" t="str">
            <v>new</v>
          </cell>
          <cell r="AA971" t="str">
            <v/>
          </cell>
          <cell r="AB971" t="str">
            <v>new</v>
          </cell>
          <cell r="AC971">
            <v>21.6</v>
          </cell>
          <cell r="AD971" t="str">
            <v>I</v>
          </cell>
          <cell r="AE971" t="e">
            <v>#N/A</v>
          </cell>
          <cell r="AF971" t="e">
            <v>#N/A</v>
          </cell>
          <cell r="AG971">
            <v>1</v>
          </cell>
          <cell r="AH971" t="e">
            <v>#N/A</v>
          </cell>
          <cell r="AI971">
            <v>0</v>
          </cell>
          <cell r="AJ971">
            <v>0</v>
          </cell>
          <cell r="AL971" t="e">
            <v>#N/A</v>
          </cell>
          <cell r="AM971" t="e">
            <v>#N/A</v>
          </cell>
          <cell r="AN971" t="str">
            <v/>
          </cell>
          <cell r="AO971" t="str">
            <v>x</v>
          </cell>
        </row>
        <row r="972">
          <cell r="B972" t="str">
            <v>SHE90RS100ABGB39,ATGB39</v>
          </cell>
          <cell r="C972" t="str">
            <v>Rondec-Step</v>
          </cell>
          <cell r="D972" t="str">
            <v>E90RS100----39</v>
          </cell>
          <cell r="E972" t="str">
            <v>3/8"</v>
          </cell>
          <cell r="G972" t="str">
            <v>EA</v>
          </cell>
          <cell r="J972" t="str">
            <v>I</v>
          </cell>
          <cell r="K972">
            <v>0.03</v>
          </cell>
          <cell r="L972">
            <v>18.149999999999999</v>
          </cell>
          <cell r="M972">
            <v>0.55000000000000004</v>
          </cell>
          <cell r="N972">
            <v>8.1674999999999986</v>
          </cell>
          <cell r="O972">
            <v>1.03E-2</v>
          </cell>
          <cell r="P972">
            <v>0</v>
          </cell>
          <cell r="Q972">
            <v>0</v>
          </cell>
          <cell r="R972">
            <v>8.1777999999999995</v>
          </cell>
          <cell r="S972">
            <v>1</v>
          </cell>
          <cell r="T972">
            <v>2.64</v>
          </cell>
          <cell r="U972">
            <v>21.59</v>
          </cell>
          <cell r="V972">
            <v>1.0000000000005116E-2</v>
          </cell>
          <cell r="X972">
            <v>21.6</v>
          </cell>
          <cell r="Y972">
            <v>0.31163299663299682</v>
          </cell>
          <cell r="Z972" t="str">
            <v>new</v>
          </cell>
          <cell r="AA972" t="str">
            <v/>
          </cell>
          <cell r="AB972" t="str">
            <v>new</v>
          </cell>
          <cell r="AC972">
            <v>21.6</v>
          </cell>
          <cell r="AD972" t="str">
            <v>I</v>
          </cell>
          <cell r="AE972" t="e">
            <v>#N/A</v>
          </cell>
          <cell r="AF972" t="e">
            <v>#N/A</v>
          </cell>
          <cell r="AG972">
            <v>1</v>
          </cell>
          <cell r="AH972" t="e">
            <v>#N/A</v>
          </cell>
          <cell r="AI972">
            <v>0</v>
          </cell>
          <cell r="AJ972">
            <v>0</v>
          </cell>
          <cell r="AL972" t="e">
            <v>#N/A</v>
          </cell>
          <cell r="AM972" t="e">
            <v>#N/A</v>
          </cell>
          <cell r="AN972" t="str">
            <v/>
          </cell>
          <cell r="AO972" t="str">
            <v>x</v>
          </cell>
        </row>
        <row r="973">
          <cell r="B973" t="str">
            <v>SHE90RS125ABGB39,ATGB39</v>
          </cell>
          <cell r="C973" t="str">
            <v>Rondec-Step</v>
          </cell>
          <cell r="D973" t="str">
            <v>E90RS125----39</v>
          </cell>
          <cell r="E973" t="str">
            <v>1/2"</v>
          </cell>
          <cell r="G973" t="str">
            <v>EA</v>
          </cell>
          <cell r="J973" t="str">
            <v>I</v>
          </cell>
          <cell r="K973">
            <v>0.04</v>
          </cell>
          <cell r="L973">
            <v>18.149999999999999</v>
          </cell>
          <cell r="M973">
            <v>0.55000000000000004</v>
          </cell>
          <cell r="N973">
            <v>8.1674999999999986</v>
          </cell>
          <cell r="O973">
            <v>1.04E-2</v>
          </cell>
          <cell r="P973">
            <v>0</v>
          </cell>
          <cell r="Q973">
            <v>0</v>
          </cell>
          <cell r="R973">
            <v>8.1778999999999993</v>
          </cell>
          <cell r="S973">
            <v>1</v>
          </cell>
          <cell r="T973">
            <v>2.64</v>
          </cell>
          <cell r="U973">
            <v>21.59</v>
          </cell>
          <cell r="V973">
            <v>1.0000000000005116E-2</v>
          </cell>
          <cell r="X973">
            <v>21.6</v>
          </cell>
          <cell r="Y973">
            <v>0.31162457912457936</v>
          </cell>
          <cell r="Z973" t="str">
            <v>new</v>
          </cell>
          <cell r="AA973" t="str">
            <v/>
          </cell>
          <cell r="AB973" t="str">
            <v>new</v>
          </cell>
          <cell r="AC973">
            <v>21.6</v>
          </cell>
          <cell r="AD973" t="str">
            <v>I</v>
          </cell>
          <cell r="AE973" t="e">
            <v>#N/A</v>
          </cell>
          <cell r="AF973" t="e">
            <v>#N/A</v>
          </cell>
          <cell r="AG973">
            <v>1</v>
          </cell>
          <cell r="AH973" t="e">
            <v>#N/A</v>
          </cell>
          <cell r="AI973">
            <v>0</v>
          </cell>
          <cell r="AJ973">
            <v>0</v>
          </cell>
          <cell r="AL973" t="e">
            <v>#N/A</v>
          </cell>
          <cell r="AM973" t="e">
            <v>#N/A</v>
          </cell>
          <cell r="AN973" t="str">
            <v/>
          </cell>
          <cell r="AO973" t="str">
            <v>x</v>
          </cell>
        </row>
        <row r="974">
          <cell r="B974" t="str">
            <v>SHE135RS80ABGB39,ATGB39</v>
          </cell>
          <cell r="C974" t="str">
            <v>Rondec-Step</v>
          </cell>
          <cell r="D974" t="str">
            <v>E135RS80----39</v>
          </cell>
          <cell r="E974" t="str">
            <v>5/16"</v>
          </cell>
          <cell r="G974" t="str">
            <v>EA</v>
          </cell>
          <cell r="J974" t="str">
            <v>I</v>
          </cell>
          <cell r="K974">
            <v>0.02</v>
          </cell>
          <cell r="L974">
            <v>18.149999999999999</v>
          </cell>
          <cell r="M974">
            <v>0.55000000000000004</v>
          </cell>
          <cell r="N974">
            <v>8.1674999999999986</v>
          </cell>
          <cell r="O974">
            <v>1.0200000000000001E-2</v>
          </cell>
          <cell r="P974">
            <v>0</v>
          </cell>
          <cell r="Q974">
            <v>0</v>
          </cell>
          <cell r="R974">
            <v>8.177699999999998</v>
          </cell>
          <cell r="S974">
            <v>1</v>
          </cell>
          <cell r="T974">
            <v>2.64</v>
          </cell>
          <cell r="U974">
            <v>21.59</v>
          </cell>
          <cell r="V974">
            <v>1.0000000000005116E-2</v>
          </cell>
          <cell r="X974">
            <v>21.6</v>
          </cell>
          <cell r="Y974">
            <v>0.31164141414141444</v>
          </cell>
          <cell r="Z974" t="str">
            <v>new</v>
          </cell>
          <cell r="AA974" t="str">
            <v/>
          </cell>
          <cell r="AB974" t="str">
            <v>new</v>
          </cell>
          <cell r="AC974">
            <v>21.6</v>
          </cell>
          <cell r="AD974" t="str">
            <v>I</v>
          </cell>
          <cell r="AE974" t="e">
            <v>#N/A</v>
          </cell>
          <cell r="AF974" t="e">
            <v>#N/A</v>
          </cell>
          <cell r="AG974">
            <v>1</v>
          </cell>
          <cell r="AH974" t="e">
            <v>#N/A</v>
          </cell>
          <cell r="AI974">
            <v>0</v>
          </cell>
          <cell r="AJ974">
            <v>0</v>
          </cell>
          <cell r="AL974" t="e">
            <v>#N/A</v>
          </cell>
          <cell r="AM974" t="e">
            <v>#N/A</v>
          </cell>
          <cell r="AN974" t="str">
            <v/>
          </cell>
          <cell r="AO974" t="str">
            <v>x</v>
          </cell>
        </row>
        <row r="975">
          <cell r="B975" t="str">
            <v>SHE135RS100ABGB39,ATGB39</v>
          </cell>
          <cell r="C975" t="str">
            <v>Rondec-Step</v>
          </cell>
          <cell r="D975" t="str">
            <v>E135RS100----39</v>
          </cell>
          <cell r="E975" t="str">
            <v>3/8"</v>
          </cell>
          <cell r="G975" t="str">
            <v>EA</v>
          </cell>
          <cell r="J975" t="str">
            <v>I</v>
          </cell>
          <cell r="K975">
            <v>0.02</v>
          </cell>
          <cell r="L975">
            <v>18.149999999999999</v>
          </cell>
          <cell r="M975">
            <v>0.55000000000000004</v>
          </cell>
          <cell r="N975">
            <v>8.1674999999999986</v>
          </cell>
          <cell r="O975">
            <v>1.0200000000000001E-2</v>
          </cell>
          <cell r="P975">
            <v>0</v>
          </cell>
          <cell r="Q975">
            <v>0</v>
          </cell>
          <cell r="R975">
            <v>8.177699999999998</v>
          </cell>
          <cell r="S975">
            <v>1</v>
          </cell>
          <cell r="T975">
            <v>2.64</v>
          </cell>
          <cell r="U975">
            <v>21.59</v>
          </cell>
          <cell r="V975">
            <v>1.0000000000005116E-2</v>
          </cell>
          <cell r="X975">
            <v>21.6</v>
          </cell>
          <cell r="Y975">
            <v>0.31164141414141444</v>
          </cell>
          <cell r="Z975" t="str">
            <v>new</v>
          </cell>
          <cell r="AA975" t="str">
            <v/>
          </cell>
          <cell r="AB975" t="str">
            <v>new</v>
          </cell>
          <cell r="AC975">
            <v>21.6</v>
          </cell>
          <cell r="AD975" t="str">
            <v>I</v>
          </cell>
          <cell r="AE975" t="e">
            <v>#N/A</v>
          </cell>
          <cell r="AF975" t="e">
            <v>#N/A</v>
          </cell>
          <cell r="AG975">
            <v>1</v>
          </cell>
          <cell r="AH975" t="e">
            <v>#N/A</v>
          </cell>
          <cell r="AI975">
            <v>0</v>
          </cell>
          <cell r="AJ975">
            <v>0</v>
          </cell>
          <cell r="AL975" t="e">
            <v>#N/A</v>
          </cell>
          <cell r="AM975" t="e">
            <v>#N/A</v>
          </cell>
          <cell r="AN975" t="str">
            <v/>
          </cell>
          <cell r="AO975" t="str">
            <v>x</v>
          </cell>
        </row>
        <row r="976">
          <cell r="B976" t="str">
            <v>SHE135RS125ABGB39,ATGB39</v>
          </cell>
          <cell r="C976" t="str">
            <v>Rondec-Step</v>
          </cell>
          <cell r="D976" t="str">
            <v>E135RS125----39</v>
          </cell>
          <cell r="E976" t="str">
            <v>1/2"</v>
          </cell>
          <cell r="G976" t="str">
            <v>EA</v>
          </cell>
          <cell r="J976" t="str">
            <v>I</v>
          </cell>
          <cell r="K976">
            <v>0.03</v>
          </cell>
          <cell r="L976">
            <v>18.149999999999999</v>
          </cell>
          <cell r="M976">
            <v>0.55000000000000004</v>
          </cell>
          <cell r="N976">
            <v>8.1674999999999986</v>
          </cell>
          <cell r="O976">
            <v>1.03E-2</v>
          </cell>
          <cell r="P976">
            <v>0</v>
          </cell>
          <cell r="Q976">
            <v>0</v>
          </cell>
          <cell r="R976">
            <v>8.1777999999999995</v>
          </cell>
          <cell r="S976">
            <v>1</v>
          </cell>
          <cell r="T976">
            <v>2.64</v>
          </cell>
          <cell r="U976">
            <v>21.59</v>
          </cell>
          <cell r="V976">
            <v>1.0000000000005116E-2</v>
          </cell>
          <cell r="X976">
            <v>21.6</v>
          </cell>
          <cell r="Y976">
            <v>0.31163299663299682</v>
          </cell>
          <cell r="Z976" t="str">
            <v>new</v>
          </cell>
          <cell r="AA976" t="str">
            <v/>
          </cell>
          <cell r="AB976" t="str">
            <v>new</v>
          </cell>
          <cell r="AC976">
            <v>21.6</v>
          </cell>
          <cell r="AD976" t="str">
            <v>I</v>
          </cell>
          <cell r="AE976" t="e">
            <v>#N/A</v>
          </cell>
          <cell r="AF976" t="e">
            <v>#N/A</v>
          </cell>
          <cell r="AG976">
            <v>1</v>
          </cell>
          <cell r="AH976" t="e">
            <v>#N/A</v>
          </cell>
          <cell r="AI976">
            <v>0</v>
          </cell>
          <cell r="AJ976">
            <v>0</v>
          </cell>
          <cell r="AL976" t="e">
            <v>#N/A</v>
          </cell>
          <cell r="AM976" t="e">
            <v>#N/A</v>
          </cell>
          <cell r="AN976" t="str">
            <v/>
          </cell>
          <cell r="AO976" t="str">
            <v>x</v>
          </cell>
        </row>
        <row r="977">
          <cell r="B977" t="str">
            <v>SHI90RS80ABGB39,ATGB39</v>
          </cell>
          <cell r="C977" t="str">
            <v>Rondec-Step</v>
          </cell>
          <cell r="D977" t="str">
            <v>I90RS80----39</v>
          </cell>
          <cell r="E977" t="str">
            <v>5/16"</v>
          </cell>
          <cell r="G977" t="str">
            <v>EA</v>
          </cell>
          <cell r="J977" t="str">
            <v>I</v>
          </cell>
          <cell r="K977">
            <v>0.02</v>
          </cell>
          <cell r="L977">
            <v>18.149999999999999</v>
          </cell>
          <cell r="M977">
            <v>0.55000000000000004</v>
          </cell>
          <cell r="N977">
            <v>8.1674999999999986</v>
          </cell>
          <cell r="O977">
            <v>1.0200000000000001E-2</v>
          </cell>
          <cell r="P977">
            <v>0</v>
          </cell>
          <cell r="Q977">
            <v>0</v>
          </cell>
          <cell r="R977">
            <v>8.177699999999998</v>
          </cell>
          <cell r="S977">
            <v>1</v>
          </cell>
          <cell r="T977">
            <v>2.64</v>
          </cell>
          <cell r="U977">
            <v>21.59</v>
          </cell>
          <cell r="V977">
            <v>1.0000000000005116E-2</v>
          </cell>
          <cell r="X977">
            <v>21.6</v>
          </cell>
          <cell r="Y977">
            <v>0.31164141414141444</v>
          </cell>
          <cell r="Z977" t="str">
            <v>new</v>
          </cell>
          <cell r="AA977" t="str">
            <v/>
          </cell>
          <cell r="AB977" t="str">
            <v>new</v>
          </cell>
          <cell r="AC977">
            <v>21.6</v>
          </cell>
          <cell r="AD977" t="str">
            <v>I</v>
          </cell>
          <cell r="AE977" t="e">
            <v>#N/A</v>
          </cell>
          <cell r="AF977" t="e">
            <v>#N/A</v>
          </cell>
          <cell r="AG977">
            <v>1</v>
          </cell>
          <cell r="AH977" t="e">
            <v>#N/A</v>
          </cell>
          <cell r="AI977">
            <v>0</v>
          </cell>
          <cell r="AJ977">
            <v>0</v>
          </cell>
          <cell r="AL977" t="e">
            <v>#N/A</v>
          </cell>
          <cell r="AM977" t="e">
            <v>#N/A</v>
          </cell>
          <cell r="AN977" t="str">
            <v/>
          </cell>
          <cell r="AO977" t="str">
            <v>x</v>
          </cell>
        </row>
        <row r="978">
          <cell r="B978" t="str">
            <v>SHI90RS100ABGB39,ATGB39</v>
          </cell>
          <cell r="C978" t="str">
            <v>Rondec-Step</v>
          </cell>
          <cell r="D978" t="str">
            <v>I90RS100----39</v>
          </cell>
          <cell r="E978" t="str">
            <v>3/8"</v>
          </cell>
          <cell r="G978" t="str">
            <v>EA</v>
          </cell>
          <cell r="J978" t="str">
            <v>I</v>
          </cell>
          <cell r="K978">
            <v>0.02</v>
          </cell>
          <cell r="L978">
            <v>18.149999999999999</v>
          </cell>
          <cell r="M978">
            <v>0.55000000000000004</v>
          </cell>
          <cell r="N978">
            <v>8.1674999999999986</v>
          </cell>
          <cell r="O978">
            <v>1.0200000000000001E-2</v>
          </cell>
          <cell r="P978">
            <v>0</v>
          </cell>
          <cell r="Q978">
            <v>0</v>
          </cell>
          <cell r="R978">
            <v>8.177699999999998</v>
          </cell>
          <cell r="S978">
            <v>1</v>
          </cell>
          <cell r="T978">
            <v>2.64</v>
          </cell>
          <cell r="U978">
            <v>21.59</v>
          </cell>
          <cell r="V978">
            <v>1.0000000000005116E-2</v>
          </cell>
          <cell r="X978">
            <v>21.6</v>
          </cell>
          <cell r="Y978">
            <v>0.31164141414141444</v>
          </cell>
          <cell r="Z978" t="str">
            <v>new</v>
          </cell>
          <cell r="AA978" t="str">
            <v/>
          </cell>
          <cell r="AB978" t="str">
            <v>new</v>
          </cell>
          <cell r="AC978">
            <v>21.6</v>
          </cell>
          <cell r="AD978" t="str">
            <v>I</v>
          </cell>
          <cell r="AE978" t="e">
            <v>#N/A</v>
          </cell>
          <cell r="AF978" t="e">
            <v>#N/A</v>
          </cell>
          <cell r="AG978">
            <v>1</v>
          </cell>
          <cell r="AH978" t="e">
            <v>#N/A</v>
          </cell>
          <cell r="AI978">
            <v>0</v>
          </cell>
          <cell r="AJ978">
            <v>0</v>
          </cell>
          <cell r="AL978" t="e">
            <v>#N/A</v>
          </cell>
          <cell r="AM978" t="e">
            <v>#N/A</v>
          </cell>
          <cell r="AN978" t="str">
            <v/>
          </cell>
          <cell r="AO978" t="str">
            <v>x</v>
          </cell>
        </row>
        <row r="979">
          <cell r="B979" t="str">
            <v>SHI90RS125ABGB39,ATGB39</v>
          </cell>
          <cell r="C979" t="str">
            <v>Rondec-Step</v>
          </cell>
          <cell r="D979" t="str">
            <v>I90RS125----39</v>
          </cell>
          <cell r="E979" t="str">
            <v>1/2"</v>
          </cell>
          <cell r="G979" t="str">
            <v>EA</v>
          </cell>
          <cell r="J979" t="str">
            <v>I</v>
          </cell>
          <cell r="K979">
            <v>0.03</v>
          </cell>
          <cell r="L979">
            <v>18.149999999999999</v>
          </cell>
          <cell r="M979">
            <v>0.55000000000000004</v>
          </cell>
          <cell r="N979">
            <v>8.1674999999999986</v>
          </cell>
          <cell r="O979">
            <v>1.03E-2</v>
          </cell>
          <cell r="P979">
            <v>0</v>
          </cell>
          <cell r="Q979">
            <v>0</v>
          </cell>
          <cell r="R979">
            <v>8.1777999999999995</v>
          </cell>
          <cell r="S979">
            <v>1</v>
          </cell>
          <cell r="T979">
            <v>2.64</v>
          </cell>
          <cell r="U979">
            <v>21.59</v>
          </cell>
          <cell r="V979">
            <v>1.0000000000005116E-2</v>
          </cell>
          <cell r="X979">
            <v>21.6</v>
          </cell>
          <cell r="Y979">
            <v>0.31163299663299682</v>
          </cell>
          <cell r="Z979" t="str">
            <v>new</v>
          </cell>
          <cell r="AA979" t="str">
            <v/>
          </cell>
          <cell r="AB979" t="str">
            <v>new</v>
          </cell>
          <cell r="AC979">
            <v>21.6</v>
          </cell>
          <cell r="AD979" t="str">
            <v>I</v>
          </cell>
          <cell r="AE979" t="e">
            <v>#N/A</v>
          </cell>
          <cell r="AF979" t="e">
            <v>#N/A</v>
          </cell>
          <cell r="AG979">
            <v>1</v>
          </cell>
          <cell r="AH979" t="e">
            <v>#N/A</v>
          </cell>
          <cell r="AI979">
            <v>0</v>
          </cell>
          <cell r="AJ979">
            <v>0</v>
          </cell>
          <cell r="AL979" t="e">
            <v>#N/A</v>
          </cell>
          <cell r="AM979" t="e">
            <v>#N/A</v>
          </cell>
          <cell r="AN979" t="str">
            <v/>
          </cell>
          <cell r="AO979" t="str">
            <v>x</v>
          </cell>
        </row>
        <row r="980">
          <cell r="B980" t="str">
            <v>SHI135RS80ABGB39,ATGB39</v>
          </cell>
          <cell r="C980" t="str">
            <v>Rondec-Step</v>
          </cell>
          <cell r="D980" t="str">
            <v>I135RS80----39</v>
          </cell>
          <cell r="E980" t="str">
            <v>5/16"</v>
          </cell>
          <cell r="G980" t="str">
            <v>EA</v>
          </cell>
          <cell r="J980" t="str">
            <v>I</v>
          </cell>
          <cell r="K980">
            <v>0.02</v>
          </cell>
          <cell r="L980">
            <v>18.149999999999999</v>
          </cell>
          <cell r="M980">
            <v>0.55000000000000004</v>
          </cell>
          <cell r="N980">
            <v>8.1674999999999986</v>
          </cell>
          <cell r="O980">
            <v>1.0200000000000001E-2</v>
          </cell>
          <cell r="P980">
            <v>0</v>
          </cell>
          <cell r="Q980">
            <v>0</v>
          </cell>
          <cell r="R980">
            <v>8.177699999999998</v>
          </cell>
          <cell r="S980">
            <v>1</v>
          </cell>
          <cell r="T980">
            <v>2.64</v>
          </cell>
          <cell r="U980">
            <v>21.59</v>
          </cell>
          <cell r="V980">
            <v>1.0000000000005116E-2</v>
          </cell>
          <cell r="X980">
            <v>21.6</v>
          </cell>
          <cell r="Y980">
            <v>0.31164141414141444</v>
          </cell>
          <cell r="Z980" t="str">
            <v>new</v>
          </cell>
          <cell r="AA980" t="str">
            <v/>
          </cell>
          <cell r="AB980" t="str">
            <v>new</v>
          </cell>
          <cell r="AC980">
            <v>21.6</v>
          </cell>
          <cell r="AD980" t="str">
            <v>I</v>
          </cell>
          <cell r="AE980" t="e">
            <v>#N/A</v>
          </cell>
          <cell r="AF980" t="e">
            <v>#N/A</v>
          </cell>
          <cell r="AG980">
            <v>1</v>
          </cell>
          <cell r="AH980" t="e">
            <v>#N/A</v>
          </cell>
          <cell r="AI980">
            <v>0</v>
          </cell>
          <cell r="AJ980">
            <v>0</v>
          </cell>
          <cell r="AL980" t="e">
            <v>#N/A</v>
          </cell>
          <cell r="AM980" t="e">
            <v>#N/A</v>
          </cell>
          <cell r="AN980" t="str">
            <v/>
          </cell>
          <cell r="AO980" t="str">
            <v>x</v>
          </cell>
        </row>
        <row r="981">
          <cell r="B981" t="str">
            <v>SHI135RS100ABGB39,ATGB39</v>
          </cell>
          <cell r="C981" t="str">
            <v>Rondec-Step</v>
          </cell>
          <cell r="D981" t="str">
            <v>I135RS100----39</v>
          </cell>
          <cell r="E981" t="str">
            <v>3/8"</v>
          </cell>
          <cell r="G981" t="str">
            <v>EA</v>
          </cell>
          <cell r="J981" t="str">
            <v>I</v>
          </cell>
          <cell r="K981">
            <v>0.02</v>
          </cell>
          <cell r="L981">
            <v>18.149999999999999</v>
          </cell>
          <cell r="M981">
            <v>0.55000000000000004</v>
          </cell>
          <cell r="N981">
            <v>8.1674999999999986</v>
          </cell>
          <cell r="O981">
            <v>1.0200000000000001E-2</v>
          </cell>
          <cell r="P981">
            <v>0</v>
          </cell>
          <cell r="Q981">
            <v>0</v>
          </cell>
          <cell r="R981">
            <v>8.177699999999998</v>
          </cell>
          <cell r="S981">
            <v>1</v>
          </cell>
          <cell r="T981">
            <v>2.64</v>
          </cell>
          <cell r="U981">
            <v>21.59</v>
          </cell>
          <cell r="V981">
            <v>1.0000000000005116E-2</v>
          </cell>
          <cell r="X981">
            <v>21.6</v>
          </cell>
          <cell r="Y981">
            <v>0.31164141414141444</v>
          </cell>
          <cell r="Z981" t="str">
            <v>new</v>
          </cell>
          <cell r="AA981" t="str">
            <v/>
          </cell>
          <cell r="AB981" t="str">
            <v>new</v>
          </cell>
          <cell r="AC981">
            <v>21.6</v>
          </cell>
          <cell r="AD981" t="str">
            <v>I</v>
          </cell>
          <cell r="AE981" t="e">
            <v>#N/A</v>
          </cell>
          <cell r="AF981" t="e">
            <v>#N/A</v>
          </cell>
          <cell r="AG981">
            <v>1</v>
          </cell>
          <cell r="AH981" t="e">
            <v>#N/A</v>
          </cell>
          <cell r="AI981">
            <v>0</v>
          </cell>
          <cell r="AJ981">
            <v>0</v>
          </cell>
          <cell r="AL981" t="e">
            <v>#N/A</v>
          </cell>
          <cell r="AM981" t="e">
            <v>#N/A</v>
          </cell>
          <cell r="AN981" t="str">
            <v/>
          </cell>
          <cell r="AO981" t="str">
            <v>x</v>
          </cell>
        </row>
        <row r="982">
          <cell r="B982" t="str">
            <v>SHI135RS125ABGB39,ATGB39</v>
          </cell>
          <cell r="C982" t="str">
            <v>Rondec-Step</v>
          </cell>
          <cell r="D982" t="str">
            <v>I135RS125----39</v>
          </cell>
          <cell r="E982" t="str">
            <v>1/2"</v>
          </cell>
          <cell r="G982" t="str">
            <v>EA</v>
          </cell>
          <cell r="J982" t="str">
            <v>I</v>
          </cell>
          <cell r="K982">
            <v>0.02</v>
          </cell>
          <cell r="L982">
            <v>18.149999999999999</v>
          </cell>
          <cell r="M982">
            <v>0.55000000000000004</v>
          </cell>
          <cell r="N982">
            <v>8.1674999999999986</v>
          </cell>
          <cell r="O982">
            <v>1.0200000000000001E-2</v>
          </cell>
          <cell r="P982">
            <v>0</v>
          </cell>
          <cell r="Q982">
            <v>0</v>
          </cell>
          <cell r="R982">
            <v>8.177699999999998</v>
          </cell>
          <cell r="S982">
            <v>1</v>
          </cell>
          <cell r="T982">
            <v>2.64</v>
          </cell>
          <cell r="U982">
            <v>21.59</v>
          </cell>
          <cell r="V982">
            <v>1.0000000000005116E-2</v>
          </cell>
          <cell r="X982">
            <v>21.6</v>
          </cell>
          <cell r="Y982">
            <v>0.31164141414141444</v>
          </cell>
          <cell r="Z982" t="str">
            <v>new</v>
          </cell>
          <cell r="AA982" t="str">
            <v/>
          </cell>
          <cell r="AB982" t="str">
            <v>new</v>
          </cell>
          <cell r="AC982">
            <v>21.6</v>
          </cell>
          <cell r="AD982" t="str">
            <v>I</v>
          </cell>
          <cell r="AE982" t="e">
            <v>#N/A</v>
          </cell>
          <cell r="AF982" t="e">
            <v>#N/A</v>
          </cell>
          <cell r="AG982">
            <v>1</v>
          </cell>
          <cell r="AH982" t="e">
            <v>#N/A</v>
          </cell>
          <cell r="AI982">
            <v>0</v>
          </cell>
          <cell r="AJ982">
            <v>0</v>
          </cell>
          <cell r="AL982" t="e">
            <v>#N/A</v>
          </cell>
          <cell r="AM982" t="e">
            <v>#N/A</v>
          </cell>
          <cell r="AN982" t="str">
            <v/>
          </cell>
          <cell r="AO982" t="str">
            <v>x</v>
          </cell>
        </row>
        <row r="983">
          <cell r="B983" t="str">
            <v>SHRS80AE39,AK39,AT39</v>
          </cell>
          <cell r="C983" t="str">
            <v>Rondec-Step</v>
          </cell>
          <cell r="D983" t="str">
            <v>RS80--39</v>
          </cell>
          <cell r="E983" t="str">
            <v>5/16" x 8'</v>
          </cell>
          <cell r="G983" t="str">
            <v>EA</v>
          </cell>
          <cell r="J983" t="str">
            <v>I</v>
          </cell>
          <cell r="K983">
            <v>1.74</v>
          </cell>
          <cell r="L983">
            <v>34.46</v>
          </cell>
          <cell r="M983">
            <v>0.55000000000000004</v>
          </cell>
          <cell r="N983">
            <v>15.507</v>
          </cell>
          <cell r="O983">
            <v>2.7400000000000001E-2</v>
          </cell>
          <cell r="P983">
            <v>0</v>
          </cell>
          <cell r="Q983">
            <v>0</v>
          </cell>
          <cell r="R983">
            <v>15.5344</v>
          </cell>
          <cell r="S983">
            <v>1</v>
          </cell>
          <cell r="T983">
            <v>2.64</v>
          </cell>
          <cell r="U983">
            <v>41.01</v>
          </cell>
          <cell r="V983">
            <v>-0.01</v>
          </cell>
          <cell r="X983">
            <v>41</v>
          </cell>
          <cell r="Y983">
            <v>0.31111308203991134</v>
          </cell>
          <cell r="Z983" t="str">
            <v>new</v>
          </cell>
          <cell r="AA983" t="str">
            <v/>
          </cell>
          <cell r="AB983" t="str">
            <v>new</v>
          </cell>
          <cell r="AC983">
            <v>41</v>
          </cell>
          <cell r="AD983" t="str">
            <v>I</v>
          </cell>
          <cell r="AE983" t="e">
            <v>#N/A</v>
          </cell>
          <cell r="AF983" t="e">
            <v>#N/A</v>
          </cell>
          <cell r="AG983">
            <v>1</v>
          </cell>
          <cell r="AH983" t="e">
            <v>#N/A</v>
          </cell>
          <cell r="AI983">
            <v>0</v>
          </cell>
          <cell r="AJ983">
            <v>0</v>
          </cell>
          <cell r="AL983" t="e">
            <v>#N/A</v>
          </cell>
          <cell r="AM983" t="e">
            <v>#N/A</v>
          </cell>
          <cell r="AN983" t="str">
            <v/>
          </cell>
          <cell r="AO983" t="str">
            <v>x</v>
          </cell>
        </row>
        <row r="984">
          <cell r="B984" t="str">
            <v>SHRS100AE39,AK39,AT39</v>
          </cell>
          <cell r="C984" t="str">
            <v>Rondec-Step</v>
          </cell>
          <cell r="D984" t="str">
            <v>RS100--39</v>
          </cell>
          <cell r="E984" t="str">
            <v>3/8" x 8'</v>
          </cell>
          <cell r="G984" t="str">
            <v>EA</v>
          </cell>
          <cell r="J984" t="str">
            <v>I</v>
          </cell>
          <cell r="K984">
            <v>1.87</v>
          </cell>
          <cell r="L984">
            <v>35.03</v>
          </cell>
          <cell r="M984">
            <v>0.55000000000000004</v>
          </cell>
          <cell r="N984">
            <v>15.763499999999999</v>
          </cell>
          <cell r="O984">
            <v>2.8700000000000003E-2</v>
          </cell>
          <cell r="P984">
            <v>0</v>
          </cell>
          <cell r="Q984">
            <v>0</v>
          </cell>
          <cell r="R984">
            <v>15.792199999999999</v>
          </cell>
          <cell r="S984">
            <v>1</v>
          </cell>
          <cell r="T984">
            <v>2.64</v>
          </cell>
          <cell r="U984">
            <v>41.69</v>
          </cell>
          <cell r="V984">
            <v>1.0000000000005116E-2</v>
          </cell>
          <cell r="X984">
            <v>41.7</v>
          </cell>
          <cell r="Y984">
            <v>0.31143666884674087</v>
          </cell>
          <cell r="Z984" t="str">
            <v>new</v>
          </cell>
          <cell r="AA984" t="str">
            <v/>
          </cell>
          <cell r="AB984" t="str">
            <v>new</v>
          </cell>
          <cell r="AC984">
            <v>41.7</v>
          </cell>
          <cell r="AD984" t="str">
            <v>I</v>
          </cell>
          <cell r="AE984" t="e">
            <v>#N/A</v>
          </cell>
          <cell r="AF984" t="e">
            <v>#N/A</v>
          </cell>
          <cell r="AG984">
            <v>1</v>
          </cell>
          <cell r="AH984" t="e">
            <v>#N/A</v>
          </cell>
          <cell r="AI984">
            <v>0</v>
          </cell>
          <cell r="AJ984">
            <v>0</v>
          </cell>
          <cell r="AL984" t="e">
            <v>#N/A</v>
          </cell>
          <cell r="AM984" t="e">
            <v>#N/A</v>
          </cell>
          <cell r="AN984" t="str">
            <v/>
          </cell>
          <cell r="AO984" t="str">
            <v>x</v>
          </cell>
        </row>
        <row r="985">
          <cell r="B985" t="str">
            <v>SHRS125AE39,AK39,AT39</v>
          </cell>
          <cell r="C985" t="str">
            <v>Rondec-Step</v>
          </cell>
          <cell r="D985" t="str">
            <v>RS125--39</v>
          </cell>
          <cell r="E985" t="str">
            <v>1/2" x 8'</v>
          </cell>
          <cell r="G985" t="str">
            <v>EA</v>
          </cell>
          <cell r="J985" t="str">
            <v>I</v>
          </cell>
          <cell r="K985">
            <v>2.09</v>
          </cell>
          <cell r="L985">
            <v>36.229999999999997</v>
          </cell>
          <cell r="M985">
            <v>0.55000000000000004</v>
          </cell>
          <cell r="N985">
            <v>16.303499999999996</v>
          </cell>
          <cell r="O985">
            <v>3.0899999999999997E-2</v>
          </cell>
          <cell r="P985">
            <v>0</v>
          </cell>
          <cell r="Q985">
            <v>0</v>
          </cell>
          <cell r="R985">
            <v>16.334399999999995</v>
          </cell>
          <cell r="S985">
            <v>1</v>
          </cell>
          <cell r="T985">
            <v>2.64</v>
          </cell>
          <cell r="U985">
            <v>43.12</v>
          </cell>
          <cell r="V985">
            <v>0.03</v>
          </cell>
          <cell r="X985">
            <v>43.15</v>
          </cell>
          <cell r="Y985">
            <v>0.31172864215737939</v>
          </cell>
          <cell r="Z985" t="str">
            <v>new</v>
          </cell>
          <cell r="AA985" t="str">
            <v/>
          </cell>
          <cell r="AB985" t="str">
            <v>new</v>
          </cell>
          <cell r="AC985">
            <v>43.15</v>
          </cell>
          <cell r="AD985" t="str">
            <v>I</v>
          </cell>
          <cell r="AE985" t="e">
            <v>#N/A</v>
          </cell>
          <cell r="AF985" t="e">
            <v>#N/A</v>
          </cell>
          <cell r="AG985">
            <v>1</v>
          </cell>
          <cell r="AH985" t="e">
            <v>#N/A</v>
          </cell>
          <cell r="AI985">
            <v>0</v>
          </cell>
          <cell r="AJ985">
            <v>0</v>
          </cell>
          <cell r="AL985" t="e">
            <v>#N/A</v>
          </cell>
          <cell r="AM985" t="e">
            <v>#N/A</v>
          </cell>
          <cell r="AN985" t="str">
            <v/>
          </cell>
          <cell r="AO985" t="str">
            <v>x</v>
          </cell>
        </row>
        <row r="986">
          <cell r="B986" t="str">
            <v>SHE90RS80AE39,AK39,AT39</v>
          </cell>
          <cell r="C986" t="str">
            <v>Rondec-Step</v>
          </cell>
          <cell r="D986" t="str">
            <v>E90RS80--39</v>
          </cell>
          <cell r="E986" t="str">
            <v>5/16"</v>
          </cell>
          <cell r="G986" t="str">
            <v>EA</v>
          </cell>
          <cell r="J986" t="str">
            <v>I</v>
          </cell>
          <cell r="K986">
            <v>0.02</v>
          </cell>
          <cell r="L986">
            <v>16.07</v>
          </cell>
          <cell r="M986">
            <v>0.55000000000000004</v>
          </cell>
          <cell r="N986">
            <v>7.2314999999999996</v>
          </cell>
          <cell r="O986">
            <v>1.0200000000000001E-2</v>
          </cell>
          <cell r="P986">
            <v>0</v>
          </cell>
          <cell r="Q986">
            <v>0</v>
          </cell>
          <cell r="R986">
            <v>7.2416999999999998</v>
          </cell>
          <cell r="S986">
            <v>1</v>
          </cell>
          <cell r="T986">
            <v>2.64</v>
          </cell>
          <cell r="U986">
            <v>19.12</v>
          </cell>
          <cell r="V986">
            <v>0.03</v>
          </cell>
          <cell r="X986">
            <v>19.149999999999999</v>
          </cell>
          <cell r="Y986">
            <v>0.31244244006646099</v>
          </cell>
          <cell r="Z986" t="str">
            <v>new</v>
          </cell>
          <cell r="AA986" t="str">
            <v/>
          </cell>
          <cell r="AB986" t="str">
            <v>new</v>
          </cell>
          <cell r="AC986">
            <v>19.149999999999999</v>
          </cell>
          <cell r="AD986" t="str">
            <v>I</v>
          </cell>
          <cell r="AE986" t="e">
            <v>#N/A</v>
          </cell>
          <cell r="AF986" t="e">
            <v>#N/A</v>
          </cell>
          <cell r="AG986">
            <v>1</v>
          </cell>
          <cell r="AH986" t="e">
            <v>#N/A</v>
          </cell>
          <cell r="AI986">
            <v>0</v>
          </cell>
          <cell r="AJ986">
            <v>0</v>
          </cell>
          <cell r="AL986" t="e">
            <v>#N/A</v>
          </cell>
          <cell r="AM986" t="e">
            <v>#N/A</v>
          </cell>
          <cell r="AN986" t="str">
            <v/>
          </cell>
          <cell r="AO986" t="str">
            <v>x</v>
          </cell>
        </row>
        <row r="987">
          <cell r="B987" t="str">
            <v>SHE90RS100AE39,AK39,AT39</v>
          </cell>
          <cell r="C987" t="str">
            <v>Rondec-Step</v>
          </cell>
          <cell r="D987" t="str">
            <v>E90RS100--39</v>
          </cell>
          <cell r="E987" t="str">
            <v>3/8"</v>
          </cell>
          <cell r="G987" t="str">
            <v>EA</v>
          </cell>
          <cell r="J987" t="str">
            <v>I</v>
          </cell>
          <cell r="K987">
            <v>0.03</v>
          </cell>
          <cell r="L987">
            <v>16.07</v>
          </cell>
          <cell r="M987">
            <v>0.55000000000000004</v>
          </cell>
          <cell r="N987">
            <v>7.2314999999999996</v>
          </cell>
          <cell r="O987">
            <v>1.03E-2</v>
          </cell>
          <cell r="P987">
            <v>0</v>
          </cell>
          <cell r="Q987">
            <v>0</v>
          </cell>
          <cell r="R987">
            <v>7.2417999999999996</v>
          </cell>
          <cell r="S987">
            <v>1</v>
          </cell>
          <cell r="T987">
            <v>2.64</v>
          </cell>
          <cell r="U987">
            <v>19.12</v>
          </cell>
          <cell r="V987">
            <v>0.03</v>
          </cell>
          <cell r="X987">
            <v>19.149999999999999</v>
          </cell>
          <cell r="Y987">
            <v>0.31243294564443397</v>
          </cell>
          <cell r="Z987" t="str">
            <v>new</v>
          </cell>
          <cell r="AA987" t="str">
            <v/>
          </cell>
          <cell r="AB987" t="str">
            <v>new</v>
          </cell>
          <cell r="AC987">
            <v>19.149999999999999</v>
          </cell>
          <cell r="AD987" t="str">
            <v>I</v>
          </cell>
          <cell r="AE987" t="e">
            <v>#N/A</v>
          </cell>
          <cell r="AF987" t="e">
            <v>#N/A</v>
          </cell>
          <cell r="AG987">
            <v>1</v>
          </cell>
          <cell r="AH987" t="e">
            <v>#N/A</v>
          </cell>
          <cell r="AI987">
            <v>0</v>
          </cell>
          <cell r="AJ987">
            <v>0</v>
          </cell>
          <cell r="AL987" t="e">
            <v>#N/A</v>
          </cell>
          <cell r="AM987" t="e">
            <v>#N/A</v>
          </cell>
          <cell r="AN987" t="str">
            <v/>
          </cell>
          <cell r="AO987" t="str">
            <v>x</v>
          </cell>
        </row>
        <row r="988">
          <cell r="B988" t="str">
            <v>SHE90RS125AE39,AK39,AT39</v>
          </cell>
          <cell r="C988" t="str">
            <v>Rondec-Step</v>
          </cell>
          <cell r="D988" t="str">
            <v>E90RS125--39</v>
          </cell>
          <cell r="E988" t="str">
            <v>1/2"</v>
          </cell>
          <cell r="G988" t="str">
            <v>EA</v>
          </cell>
          <cell r="J988" t="str">
            <v>I</v>
          </cell>
          <cell r="K988">
            <v>0.04</v>
          </cell>
          <cell r="L988">
            <v>16.07</v>
          </cell>
          <cell r="M988">
            <v>0.55000000000000004</v>
          </cell>
          <cell r="N988">
            <v>7.2314999999999996</v>
          </cell>
          <cell r="O988">
            <v>1.04E-2</v>
          </cell>
          <cell r="P988">
            <v>0</v>
          </cell>
          <cell r="Q988">
            <v>0</v>
          </cell>
          <cell r="R988">
            <v>7.2418999999999993</v>
          </cell>
          <cell r="S988">
            <v>1</v>
          </cell>
          <cell r="T988">
            <v>2.64</v>
          </cell>
          <cell r="U988">
            <v>19.12</v>
          </cell>
          <cell r="V988">
            <v>0.03</v>
          </cell>
          <cell r="X988">
            <v>19.149999999999999</v>
          </cell>
          <cell r="Y988">
            <v>0.31242345122240694</v>
          </cell>
          <cell r="Z988" t="str">
            <v>new</v>
          </cell>
          <cell r="AA988" t="str">
            <v/>
          </cell>
          <cell r="AB988" t="str">
            <v>new</v>
          </cell>
          <cell r="AC988">
            <v>19.149999999999999</v>
          </cell>
          <cell r="AD988" t="str">
            <v>I</v>
          </cell>
          <cell r="AE988" t="e">
            <v>#N/A</v>
          </cell>
          <cell r="AF988" t="e">
            <v>#N/A</v>
          </cell>
          <cell r="AG988">
            <v>1</v>
          </cell>
          <cell r="AH988" t="e">
            <v>#N/A</v>
          </cell>
          <cell r="AI988">
            <v>0</v>
          </cell>
          <cell r="AJ988">
            <v>0</v>
          </cell>
          <cell r="AL988" t="e">
            <v>#N/A</v>
          </cell>
          <cell r="AM988" t="e">
            <v>#N/A</v>
          </cell>
          <cell r="AN988" t="str">
            <v/>
          </cell>
          <cell r="AO988" t="str">
            <v>x</v>
          </cell>
        </row>
        <row r="989">
          <cell r="B989" t="str">
            <v>SHE135RS80AE39,AK39,AT39</v>
          </cell>
          <cell r="C989" t="str">
            <v>Rondec-Step</v>
          </cell>
          <cell r="D989" t="str">
            <v>E135RS80--39</v>
          </cell>
          <cell r="E989" t="str">
            <v>5/16"</v>
          </cell>
          <cell r="G989" t="str">
            <v>EA</v>
          </cell>
          <cell r="J989" t="str">
            <v>I</v>
          </cell>
          <cell r="K989">
            <v>0.02</v>
          </cell>
          <cell r="L989">
            <v>16.07</v>
          </cell>
          <cell r="M989">
            <v>0.55000000000000004</v>
          </cell>
          <cell r="N989">
            <v>7.2314999999999996</v>
          </cell>
          <cell r="O989">
            <v>1.0200000000000001E-2</v>
          </cell>
          <cell r="P989">
            <v>0</v>
          </cell>
          <cell r="Q989">
            <v>0</v>
          </cell>
          <cell r="R989">
            <v>7.2416999999999998</v>
          </cell>
          <cell r="S989">
            <v>1</v>
          </cell>
          <cell r="T989">
            <v>2.64</v>
          </cell>
          <cell r="U989">
            <v>19.12</v>
          </cell>
          <cell r="V989">
            <v>0.03</v>
          </cell>
          <cell r="X989">
            <v>19.149999999999999</v>
          </cell>
          <cell r="Y989">
            <v>0.31244244006646099</v>
          </cell>
          <cell r="Z989" t="str">
            <v>new</v>
          </cell>
          <cell r="AA989" t="str">
            <v/>
          </cell>
          <cell r="AB989" t="str">
            <v>new</v>
          </cell>
          <cell r="AC989">
            <v>19.149999999999999</v>
          </cell>
          <cell r="AD989" t="str">
            <v>I</v>
          </cell>
          <cell r="AE989" t="e">
            <v>#N/A</v>
          </cell>
          <cell r="AF989" t="e">
            <v>#N/A</v>
          </cell>
          <cell r="AG989">
            <v>1</v>
          </cell>
          <cell r="AH989" t="e">
            <v>#N/A</v>
          </cell>
          <cell r="AI989">
            <v>0</v>
          </cell>
          <cell r="AJ989">
            <v>0</v>
          </cell>
          <cell r="AL989" t="e">
            <v>#N/A</v>
          </cell>
          <cell r="AM989" t="e">
            <v>#N/A</v>
          </cell>
          <cell r="AN989" t="str">
            <v/>
          </cell>
          <cell r="AO989" t="str">
            <v>x</v>
          </cell>
        </row>
        <row r="990">
          <cell r="B990" t="str">
            <v>SHE135RS100AE39,AK39,AT39</v>
          </cell>
          <cell r="C990" t="str">
            <v>Rondec-Step</v>
          </cell>
          <cell r="D990" t="str">
            <v>E135RS100--39</v>
          </cell>
          <cell r="E990" t="str">
            <v>3/8"</v>
          </cell>
          <cell r="G990" t="str">
            <v>EA</v>
          </cell>
          <cell r="J990" t="str">
            <v>I</v>
          </cell>
          <cell r="K990">
            <v>0.02</v>
          </cell>
          <cell r="L990">
            <v>16.07</v>
          </cell>
          <cell r="M990">
            <v>0.55000000000000004</v>
          </cell>
          <cell r="N990">
            <v>7.2314999999999996</v>
          </cell>
          <cell r="O990">
            <v>1.0200000000000001E-2</v>
          </cell>
          <cell r="P990">
            <v>0</v>
          </cell>
          <cell r="Q990">
            <v>0</v>
          </cell>
          <cell r="R990">
            <v>7.2416999999999998</v>
          </cell>
          <cell r="S990">
            <v>1</v>
          </cell>
          <cell r="T990">
            <v>2.64</v>
          </cell>
          <cell r="U990">
            <v>19.12</v>
          </cell>
          <cell r="V990">
            <v>0.03</v>
          </cell>
          <cell r="X990">
            <v>19.149999999999999</v>
          </cell>
          <cell r="Y990">
            <v>0.31244244006646099</v>
          </cell>
          <cell r="Z990" t="str">
            <v>new</v>
          </cell>
          <cell r="AA990" t="str">
            <v/>
          </cell>
          <cell r="AB990" t="str">
            <v>new</v>
          </cell>
          <cell r="AC990">
            <v>19.149999999999999</v>
          </cell>
          <cell r="AD990" t="str">
            <v>I</v>
          </cell>
          <cell r="AE990" t="e">
            <v>#N/A</v>
          </cell>
          <cell r="AF990" t="e">
            <v>#N/A</v>
          </cell>
          <cell r="AG990">
            <v>1</v>
          </cell>
          <cell r="AH990" t="e">
            <v>#N/A</v>
          </cell>
          <cell r="AI990">
            <v>0</v>
          </cell>
          <cell r="AJ990">
            <v>0</v>
          </cell>
          <cell r="AL990" t="e">
            <v>#N/A</v>
          </cell>
          <cell r="AM990" t="e">
            <v>#N/A</v>
          </cell>
          <cell r="AN990" t="str">
            <v/>
          </cell>
          <cell r="AO990" t="str">
            <v>x</v>
          </cell>
        </row>
        <row r="991">
          <cell r="B991" t="str">
            <v>SHE135RS125AE39,AK39,AT39</v>
          </cell>
          <cell r="C991" t="str">
            <v>Rondec-Step</v>
          </cell>
          <cell r="D991" t="str">
            <v>E135RS125--39</v>
          </cell>
          <cell r="E991" t="str">
            <v>1/2"</v>
          </cell>
          <cell r="G991" t="str">
            <v>EA</v>
          </cell>
          <cell r="J991" t="str">
            <v>I</v>
          </cell>
          <cell r="K991">
            <v>0.03</v>
          </cell>
          <cell r="L991">
            <v>16.07</v>
          </cell>
          <cell r="M991">
            <v>0.55000000000000004</v>
          </cell>
          <cell r="N991">
            <v>7.2314999999999996</v>
          </cell>
          <cell r="O991">
            <v>1.03E-2</v>
          </cell>
          <cell r="P991">
            <v>0</v>
          </cell>
          <cell r="Q991">
            <v>0</v>
          </cell>
          <cell r="R991">
            <v>7.2417999999999996</v>
          </cell>
          <cell r="S991">
            <v>1</v>
          </cell>
          <cell r="T991">
            <v>2.64</v>
          </cell>
          <cell r="U991">
            <v>19.12</v>
          </cell>
          <cell r="V991">
            <v>0.03</v>
          </cell>
          <cell r="X991">
            <v>19.149999999999999</v>
          </cell>
          <cell r="Y991">
            <v>0.31243294564443397</v>
          </cell>
          <cell r="Z991" t="str">
            <v>new</v>
          </cell>
          <cell r="AA991" t="str">
            <v/>
          </cell>
          <cell r="AB991" t="str">
            <v>new</v>
          </cell>
          <cell r="AC991">
            <v>19.149999999999999</v>
          </cell>
          <cell r="AD991" t="str">
            <v>I</v>
          </cell>
          <cell r="AE991" t="e">
            <v>#N/A</v>
          </cell>
          <cell r="AF991" t="e">
            <v>#N/A</v>
          </cell>
          <cell r="AG991">
            <v>1</v>
          </cell>
          <cell r="AH991" t="e">
            <v>#N/A</v>
          </cell>
          <cell r="AI991">
            <v>0</v>
          </cell>
          <cell r="AJ991">
            <v>0</v>
          </cell>
          <cell r="AL991" t="e">
            <v>#N/A</v>
          </cell>
          <cell r="AM991" t="e">
            <v>#N/A</v>
          </cell>
          <cell r="AN991" t="str">
            <v/>
          </cell>
          <cell r="AO991" t="str">
            <v>x</v>
          </cell>
        </row>
        <row r="992">
          <cell r="B992" t="str">
            <v>SHI90RS80AE39,AK39,AT39</v>
          </cell>
          <cell r="C992" t="str">
            <v>Rondec-Step</v>
          </cell>
          <cell r="D992" t="str">
            <v>I90RS80--39</v>
          </cell>
          <cell r="E992" t="str">
            <v>5/16"</v>
          </cell>
          <cell r="G992" t="str">
            <v>EA</v>
          </cell>
          <cell r="J992" t="str">
            <v>I</v>
          </cell>
          <cell r="K992">
            <v>0.02</v>
          </cell>
          <cell r="L992">
            <v>16.07</v>
          </cell>
          <cell r="M992">
            <v>0.55000000000000004</v>
          </cell>
          <cell r="N992">
            <v>7.2314999999999996</v>
          </cell>
          <cell r="O992">
            <v>1.0200000000000001E-2</v>
          </cell>
          <cell r="P992">
            <v>0</v>
          </cell>
          <cell r="Q992">
            <v>0</v>
          </cell>
          <cell r="R992">
            <v>7.2416999999999998</v>
          </cell>
          <cell r="S992">
            <v>1</v>
          </cell>
          <cell r="T992">
            <v>2.64</v>
          </cell>
          <cell r="U992">
            <v>19.12</v>
          </cell>
          <cell r="V992">
            <v>0.03</v>
          </cell>
          <cell r="X992">
            <v>19.149999999999999</v>
          </cell>
          <cell r="Y992">
            <v>0.31244244006646099</v>
          </cell>
          <cell r="Z992" t="str">
            <v>new</v>
          </cell>
          <cell r="AA992" t="str">
            <v/>
          </cell>
          <cell r="AB992" t="str">
            <v>new</v>
          </cell>
          <cell r="AC992">
            <v>19.149999999999999</v>
          </cell>
          <cell r="AD992" t="str">
            <v>I</v>
          </cell>
          <cell r="AE992" t="e">
            <v>#N/A</v>
          </cell>
          <cell r="AF992" t="e">
            <v>#N/A</v>
          </cell>
          <cell r="AG992">
            <v>1</v>
          </cell>
          <cell r="AH992" t="e">
            <v>#N/A</v>
          </cell>
          <cell r="AI992">
            <v>0</v>
          </cell>
          <cell r="AJ992">
            <v>0</v>
          </cell>
          <cell r="AL992" t="e">
            <v>#N/A</v>
          </cell>
          <cell r="AM992" t="e">
            <v>#N/A</v>
          </cell>
          <cell r="AN992" t="str">
            <v/>
          </cell>
          <cell r="AO992" t="str">
            <v>x</v>
          </cell>
        </row>
        <row r="993">
          <cell r="B993" t="str">
            <v>SHI90RS100AE39,AK39,AT39</v>
          </cell>
          <cell r="C993" t="str">
            <v>Rondec-Step</v>
          </cell>
          <cell r="D993" t="str">
            <v>I90RS100--39</v>
          </cell>
          <cell r="E993" t="str">
            <v>3/8"</v>
          </cell>
          <cell r="G993" t="str">
            <v>EA</v>
          </cell>
          <cell r="J993" t="str">
            <v>I</v>
          </cell>
          <cell r="K993">
            <v>0.02</v>
          </cell>
          <cell r="L993">
            <v>16.07</v>
          </cell>
          <cell r="M993">
            <v>0.55000000000000004</v>
          </cell>
          <cell r="N993">
            <v>7.2314999999999996</v>
          </cell>
          <cell r="O993">
            <v>1.0200000000000001E-2</v>
          </cell>
          <cell r="P993">
            <v>0</v>
          </cell>
          <cell r="Q993">
            <v>0</v>
          </cell>
          <cell r="R993">
            <v>7.2416999999999998</v>
          </cell>
          <cell r="S993">
            <v>1</v>
          </cell>
          <cell r="T993">
            <v>2.64</v>
          </cell>
          <cell r="U993">
            <v>19.12</v>
          </cell>
          <cell r="V993">
            <v>0.03</v>
          </cell>
          <cell r="X993">
            <v>19.149999999999999</v>
          </cell>
          <cell r="Y993">
            <v>0.31244244006646099</v>
          </cell>
          <cell r="Z993" t="str">
            <v>new</v>
          </cell>
          <cell r="AA993" t="str">
            <v/>
          </cell>
          <cell r="AB993" t="str">
            <v>new</v>
          </cell>
          <cell r="AC993">
            <v>19.149999999999999</v>
          </cell>
          <cell r="AD993" t="str">
            <v>I</v>
          </cell>
          <cell r="AE993" t="e">
            <v>#N/A</v>
          </cell>
          <cell r="AF993" t="e">
            <v>#N/A</v>
          </cell>
          <cell r="AG993">
            <v>1</v>
          </cell>
          <cell r="AH993" t="e">
            <v>#N/A</v>
          </cell>
          <cell r="AI993">
            <v>0</v>
          </cell>
          <cell r="AJ993">
            <v>0</v>
          </cell>
          <cell r="AL993" t="e">
            <v>#N/A</v>
          </cell>
          <cell r="AM993" t="e">
            <v>#N/A</v>
          </cell>
          <cell r="AN993" t="str">
            <v/>
          </cell>
          <cell r="AO993" t="str">
            <v>x</v>
          </cell>
        </row>
        <row r="994">
          <cell r="B994" t="str">
            <v>SHI90RS125AE39,AK39,AT39</v>
          </cell>
          <cell r="C994" t="str">
            <v>Rondec-Step</v>
          </cell>
          <cell r="D994" t="str">
            <v>I90RS125--39</v>
          </cell>
          <cell r="E994" t="str">
            <v>1/2"</v>
          </cell>
          <cell r="G994" t="str">
            <v>EA</v>
          </cell>
          <cell r="J994" t="str">
            <v>I</v>
          </cell>
          <cell r="K994">
            <v>0.03</v>
          </cell>
          <cell r="L994">
            <v>16.07</v>
          </cell>
          <cell r="M994">
            <v>0.55000000000000004</v>
          </cell>
          <cell r="N994">
            <v>7.2314999999999996</v>
          </cell>
          <cell r="O994">
            <v>1.03E-2</v>
          </cell>
          <cell r="P994">
            <v>0</v>
          </cell>
          <cell r="Q994">
            <v>0</v>
          </cell>
          <cell r="R994">
            <v>7.2417999999999996</v>
          </cell>
          <cell r="S994">
            <v>1</v>
          </cell>
          <cell r="T994">
            <v>2.64</v>
          </cell>
          <cell r="U994">
            <v>19.12</v>
          </cell>
          <cell r="V994">
            <v>0.03</v>
          </cell>
          <cell r="X994">
            <v>19.149999999999999</v>
          </cell>
          <cell r="Y994">
            <v>0.31243294564443397</v>
          </cell>
          <cell r="Z994" t="str">
            <v>new</v>
          </cell>
          <cell r="AA994" t="str">
            <v/>
          </cell>
          <cell r="AB994" t="str">
            <v>new</v>
          </cell>
          <cell r="AC994">
            <v>19.149999999999999</v>
          </cell>
          <cell r="AD994" t="str">
            <v>I</v>
          </cell>
          <cell r="AE994" t="e">
            <v>#N/A</v>
          </cell>
          <cell r="AF994" t="e">
            <v>#N/A</v>
          </cell>
          <cell r="AG994">
            <v>1</v>
          </cell>
          <cell r="AH994" t="e">
            <v>#N/A</v>
          </cell>
          <cell r="AI994">
            <v>0</v>
          </cell>
          <cell r="AJ994">
            <v>0</v>
          </cell>
          <cell r="AL994" t="e">
            <v>#N/A</v>
          </cell>
          <cell r="AM994" t="e">
            <v>#N/A</v>
          </cell>
          <cell r="AN994" t="str">
            <v/>
          </cell>
          <cell r="AO994" t="str">
            <v>x</v>
          </cell>
        </row>
        <row r="995">
          <cell r="B995" t="str">
            <v>SHI135RS80AE39,AK39,AT39</v>
          </cell>
          <cell r="C995" t="str">
            <v>Rondec-Step</v>
          </cell>
          <cell r="D995" t="str">
            <v>I135RS80--39</v>
          </cell>
          <cell r="E995" t="str">
            <v>5/16"</v>
          </cell>
          <cell r="G995" t="str">
            <v>EA</v>
          </cell>
          <cell r="J995" t="str">
            <v>I</v>
          </cell>
          <cell r="K995">
            <v>0.02</v>
          </cell>
          <cell r="L995">
            <v>16.07</v>
          </cell>
          <cell r="M995">
            <v>0.55000000000000004</v>
          </cell>
          <cell r="N995">
            <v>7.2314999999999996</v>
          </cell>
          <cell r="O995">
            <v>1.0200000000000001E-2</v>
          </cell>
          <cell r="P995">
            <v>0</v>
          </cell>
          <cell r="Q995">
            <v>0</v>
          </cell>
          <cell r="R995">
            <v>7.2416999999999998</v>
          </cell>
          <cell r="S995">
            <v>1</v>
          </cell>
          <cell r="T995">
            <v>2.64</v>
          </cell>
          <cell r="U995">
            <v>19.12</v>
          </cell>
          <cell r="V995">
            <v>0.03</v>
          </cell>
          <cell r="X995">
            <v>19.149999999999999</v>
          </cell>
          <cell r="Y995">
            <v>0.31244244006646099</v>
          </cell>
          <cell r="Z995" t="str">
            <v>new</v>
          </cell>
          <cell r="AA995" t="str">
            <v/>
          </cell>
          <cell r="AB995" t="str">
            <v>new</v>
          </cell>
          <cell r="AC995">
            <v>19.149999999999999</v>
          </cell>
          <cell r="AD995" t="str">
            <v>I</v>
          </cell>
          <cell r="AE995" t="e">
            <v>#N/A</v>
          </cell>
          <cell r="AF995" t="e">
            <v>#N/A</v>
          </cell>
          <cell r="AG995">
            <v>1</v>
          </cell>
          <cell r="AH995" t="e">
            <v>#N/A</v>
          </cell>
          <cell r="AI995">
            <v>0</v>
          </cell>
          <cell r="AJ995">
            <v>0</v>
          </cell>
          <cell r="AL995" t="e">
            <v>#N/A</v>
          </cell>
          <cell r="AM995" t="e">
            <v>#N/A</v>
          </cell>
          <cell r="AN995" t="str">
            <v/>
          </cell>
          <cell r="AO995" t="str">
            <v>x</v>
          </cell>
        </row>
        <row r="996">
          <cell r="B996" t="str">
            <v>SHI135RS100AE39,AK39,AT39</v>
          </cell>
          <cell r="C996" t="str">
            <v>Rondec-Step</v>
          </cell>
          <cell r="D996" t="str">
            <v>I135RS100--39</v>
          </cell>
          <cell r="E996" t="str">
            <v>3/8"</v>
          </cell>
          <cell r="G996" t="str">
            <v>EA</v>
          </cell>
          <cell r="J996" t="str">
            <v>I</v>
          </cell>
          <cell r="K996">
            <v>0.02</v>
          </cell>
          <cell r="L996">
            <v>16.07</v>
          </cell>
          <cell r="M996">
            <v>0.55000000000000004</v>
          </cell>
          <cell r="N996">
            <v>7.2314999999999996</v>
          </cell>
          <cell r="O996">
            <v>1.0200000000000001E-2</v>
          </cell>
          <cell r="P996">
            <v>0</v>
          </cell>
          <cell r="Q996">
            <v>0</v>
          </cell>
          <cell r="R996">
            <v>7.2416999999999998</v>
          </cell>
          <cell r="S996">
            <v>1</v>
          </cell>
          <cell r="T996">
            <v>2.64</v>
          </cell>
          <cell r="U996">
            <v>19.12</v>
          </cell>
          <cell r="V996">
            <v>0.03</v>
          </cell>
          <cell r="X996">
            <v>19.149999999999999</v>
          </cell>
          <cell r="Y996">
            <v>0.31244244006646099</v>
          </cell>
          <cell r="Z996" t="str">
            <v>new</v>
          </cell>
          <cell r="AA996" t="str">
            <v/>
          </cell>
          <cell r="AB996" t="str">
            <v>new</v>
          </cell>
          <cell r="AC996">
            <v>19.149999999999999</v>
          </cell>
          <cell r="AD996" t="str">
            <v>I</v>
          </cell>
          <cell r="AE996" t="e">
            <v>#N/A</v>
          </cell>
          <cell r="AF996" t="e">
            <v>#N/A</v>
          </cell>
          <cell r="AG996">
            <v>1</v>
          </cell>
          <cell r="AH996" t="e">
            <v>#N/A</v>
          </cell>
          <cell r="AI996">
            <v>0</v>
          </cell>
          <cell r="AJ996">
            <v>0</v>
          </cell>
          <cell r="AL996" t="e">
            <v>#N/A</v>
          </cell>
          <cell r="AM996" t="e">
            <v>#N/A</v>
          </cell>
          <cell r="AN996" t="str">
            <v/>
          </cell>
          <cell r="AO996" t="str">
            <v>x</v>
          </cell>
        </row>
        <row r="997">
          <cell r="B997" t="str">
            <v>SHI135RS125AE39,AK39,AT39</v>
          </cell>
          <cell r="C997" t="str">
            <v>Rondec-Step</v>
          </cell>
          <cell r="D997" t="str">
            <v>I135RS125--39</v>
          </cell>
          <cell r="E997" t="str">
            <v>1/2"</v>
          </cell>
          <cell r="G997" t="str">
            <v>EA</v>
          </cell>
          <cell r="J997" t="str">
            <v>I</v>
          </cell>
          <cell r="K997">
            <v>0.02</v>
          </cell>
          <cell r="L997">
            <v>16.07</v>
          </cell>
          <cell r="M997">
            <v>0.55000000000000004</v>
          </cell>
          <cell r="N997">
            <v>7.2314999999999996</v>
          </cell>
          <cell r="O997">
            <v>1.0200000000000001E-2</v>
          </cell>
          <cell r="P997">
            <v>0</v>
          </cell>
          <cell r="Q997">
            <v>0</v>
          </cell>
          <cell r="R997">
            <v>7.2416999999999998</v>
          </cell>
          <cell r="S997">
            <v>1</v>
          </cell>
          <cell r="T997">
            <v>2.64</v>
          </cell>
          <cell r="U997">
            <v>19.12</v>
          </cell>
          <cell r="V997">
            <v>0.03</v>
          </cell>
          <cell r="X997">
            <v>19.149999999999999</v>
          </cell>
          <cell r="Y997">
            <v>0.31244244006646099</v>
          </cell>
          <cell r="Z997" t="str">
            <v>new</v>
          </cell>
          <cell r="AA997" t="str">
            <v/>
          </cell>
          <cell r="AB997" t="str">
            <v>new</v>
          </cell>
          <cell r="AC997">
            <v>19.149999999999999</v>
          </cell>
          <cell r="AD997" t="str">
            <v>I</v>
          </cell>
          <cell r="AE997" t="e">
            <v>#N/A</v>
          </cell>
          <cell r="AF997" t="e">
            <v>#N/A</v>
          </cell>
          <cell r="AG997">
            <v>1</v>
          </cell>
          <cell r="AH997" t="e">
            <v>#N/A</v>
          </cell>
          <cell r="AI997">
            <v>0</v>
          </cell>
          <cell r="AJ997">
            <v>0</v>
          </cell>
          <cell r="AL997" t="e">
            <v>#N/A</v>
          </cell>
          <cell r="AM997" t="e">
            <v>#N/A</v>
          </cell>
          <cell r="AN997" t="str">
            <v/>
          </cell>
          <cell r="AO997" t="str">
            <v>x</v>
          </cell>
        </row>
        <row r="998">
          <cell r="B998" t="str">
            <v>SHRS80AE57,AK57,AT57</v>
          </cell>
          <cell r="C998" t="str">
            <v>Rondec-Step</v>
          </cell>
          <cell r="D998" t="str">
            <v>RS80--57</v>
          </cell>
          <cell r="E998" t="str">
            <v>5/16" x 8'</v>
          </cell>
          <cell r="G998" t="str">
            <v>EA</v>
          </cell>
          <cell r="J998" t="str">
            <v>I</v>
          </cell>
          <cell r="K998">
            <v>2.3199999999999998</v>
          </cell>
          <cell r="L998">
            <v>35.369999999999997</v>
          </cell>
          <cell r="M998">
            <v>0.55000000000000004</v>
          </cell>
          <cell r="N998">
            <v>15.916499999999997</v>
          </cell>
          <cell r="O998">
            <v>3.32E-2</v>
          </cell>
          <cell r="P998">
            <v>0</v>
          </cell>
          <cell r="Q998">
            <v>0</v>
          </cell>
          <cell r="R998">
            <v>15.949699999999998</v>
          </cell>
          <cell r="S998">
            <v>1</v>
          </cell>
          <cell r="T998">
            <v>2.64</v>
          </cell>
          <cell r="U998">
            <v>42.11</v>
          </cell>
          <cell r="V998">
            <v>-0.01</v>
          </cell>
          <cell r="X998">
            <v>42.1</v>
          </cell>
          <cell r="Y998">
            <v>0.31117685165191117</v>
          </cell>
          <cell r="Z998">
            <v>35</v>
          </cell>
          <cell r="AA998">
            <v>0.20300000000000001</v>
          </cell>
          <cell r="AB998" t="str">
            <v>YES</v>
          </cell>
          <cell r="AC998">
            <v>42.1</v>
          </cell>
          <cell r="AD998" t="str">
            <v>I</v>
          </cell>
          <cell r="AE998" t="e">
            <v>#N/A</v>
          </cell>
          <cell r="AF998" t="e">
            <v>#N/A</v>
          </cell>
          <cell r="AG998">
            <v>1</v>
          </cell>
          <cell r="AH998" t="e">
            <v>#N/A</v>
          </cell>
          <cell r="AI998">
            <v>0</v>
          </cell>
          <cell r="AJ998">
            <v>0</v>
          </cell>
          <cell r="AL998" t="e">
            <v>#N/A</v>
          </cell>
          <cell r="AM998" t="e">
            <v>#N/A</v>
          </cell>
          <cell r="AN998" t="str">
            <v/>
          </cell>
          <cell r="AO998" t="str">
            <v>x</v>
          </cell>
        </row>
        <row r="999">
          <cell r="B999" t="str">
            <v>SHRS100AE57,AK57,AT57</v>
          </cell>
          <cell r="C999" t="str">
            <v>Rondec-Step</v>
          </cell>
          <cell r="D999" t="str">
            <v>RS100--57</v>
          </cell>
          <cell r="E999" t="str">
            <v>3/8" x 8'</v>
          </cell>
          <cell r="G999" t="str">
            <v>EA</v>
          </cell>
          <cell r="J999" t="str">
            <v>I</v>
          </cell>
          <cell r="K999">
            <v>2.5</v>
          </cell>
          <cell r="L999">
            <v>35.93</v>
          </cell>
          <cell r="M999">
            <v>0.55000000000000004</v>
          </cell>
          <cell r="N999">
            <v>16.168499999999998</v>
          </cell>
          <cell r="O999">
            <v>3.5000000000000003E-2</v>
          </cell>
          <cell r="P999">
            <v>0</v>
          </cell>
          <cell r="Q999">
            <v>0</v>
          </cell>
          <cell r="R999">
            <v>16.203499999999998</v>
          </cell>
          <cell r="S999">
            <v>1</v>
          </cell>
          <cell r="T999">
            <v>2.64</v>
          </cell>
          <cell r="U999">
            <v>42.78</v>
          </cell>
          <cell r="V999">
            <v>2.0000000000003126E-2</v>
          </cell>
          <cell r="X999">
            <v>42.8</v>
          </cell>
          <cell r="Y999">
            <v>0.31166100254885304</v>
          </cell>
          <cell r="Z999">
            <v>35.6</v>
          </cell>
          <cell r="AA999">
            <v>0.20200000000000001</v>
          </cell>
          <cell r="AB999" t="str">
            <v>YES</v>
          </cell>
          <cell r="AC999">
            <v>42.8</v>
          </cell>
          <cell r="AD999" t="str">
            <v>I</v>
          </cell>
          <cell r="AE999" t="e">
            <v>#N/A</v>
          </cell>
          <cell r="AF999" t="e">
            <v>#N/A</v>
          </cell>
          <cell r="AG999">
            <v>1</v>
          </cell>
          <cell r="AH999" t="e">
            <v>#N/A</v>
          </cell>
          <cell r="AI999">
            <v>0</v>
          </cell>
          <cell r="AJ999">
            <v>0</v>
          </cell>
          <cell r="AL999" t="e">
            <v>#N/A</v>
          </cell>
          <cell r="AM999" t="e">
            <v>#N/A</v>
          </cell>
          <cell r="AN999" t="str">
            <v/>
          </cell>
          <cell r="AO999" t="str">
            <v>x</v>
          </cell>
        </row>
        <row r="1000">
          <cell r="B1000" t="str">
            <v>SHRS125AE57,AK57,AT57</v>
          </cell>
          <cell r="C1000" t="str">
            <v>Rondec-Step</v>
          </cell>
          <cell r="D1000" t="str">
            <v>RS125--57</v>
          </cell>
          <cell r="E1000" t="str">
            <v>1/2" x 8'</v>
          </cell>
          <cell r="G1000" t="str">
            <v>EA</v>
          </cell>
          <cell r="J1000" t="str">
            <v>I</v>
          </cell>
          <cell r="K1000">
            <v>2.77</v>
          </cell>
          <cell r="L1000">
            <v>37.590000000000003</v>
          </cell>
          <cell r="M1000">
            <v>0.55000000000000004</v>
          </cell>
          <cell r="N1000">
            <v>16.915500000000002</v>
          </cell>
          <cell r="O1000">
            <v>3.7700000000000004E-2</v>
          </cell>
          <cell r="P1000">
            <v>0</v>
          </cell>
          <cell r="Q1000">
            <v>0</v>
          </cell>
          <cell r="R1000">
            <v>16.953200000000002</v>
          </cell>
          <cell r="S1000">
            <v>1</v>
          </cell>
          <cell r="T1000">
            <v>2.64</v>
          </cell>
          <cell r="U1000">
            <v>44.76</v>
          </cell>
          <cell r="V1000">
            <v>-0.01</v>
          </cell>
          <cell r="X1000">
            <v>44.75</v>
          </cell>
          <cell r="Y1000">
            <v>0.31119553072625689</v>
          </cell>
          <cell r="Z1000">
            <v>36.85</v>
          </cell>
          <cell r="AA1000">
            <v>0.214</v>
          </cell>
          <cell r="AB1000" t="str">
            <v>YES</v>
          </cell>
          <cell r="AC1000">
            <v>44.75</v>
          </cell>
          <cell r="AD1000" t="str">
            <v>I</v>
          </cell>
          <cell r="AE1000" t="e">
            <v>#N/A</v>
          </cell>
          <cell r="AF1000" t="e">
            <v>#N/A</v>
          </cell>
          <cell r="AG1000">
            <v>1</v>
          </cell>
          <cell r="AH1000" t="e">
            <v>#N/A</v>
          </cell>
          <cell r="AI1000">
            <v>0</v>
          </cell>
          <cell r="AJ1000">
            <v>0</v>
          </cell>
          <cell r="AL1000" t="e">
            <v>#N/A</v>
          </cell>
          <cell r="AM1000" t="e">
            <v>#N/A</v>
          </cell>
          <cell r="AN1000" t="str">
            <v/>
          </cell>
          <cell r="AO1000" t="str">
            <v>x</v>
          </cell>
        </row>
        <row r="1001">
          <cell r="B1001" t="str">
            <v>SHE90RS80AE57,AK57,AT57</v>
          </cell>
          <cell r="C1001" t="str">
            <v>Rondec-Step</v>
          </cell>
          <cell r="D1001" t="str">
            <v>E90RS80--57</v>
          </cell>
          <cell r="E1001" t="str">
            <v>5/16"</v>
          </cell>
          <cell r="G1001" t="str">
            <v>EA</v>
          </cell>
          <cell r="J1001" t="str">
            <v>I</v>
          </cell>
          <cell r="K1001">
            <v>0.04</v>
          </cell>
          <cell r="L1001">
            <v>16.07</v>
          </cell>
          <cell r="M1001">
            <v>0.55000000000000004</v>
          </cell>
          <cell r="N1001">
            <v>7.2314999999999996</v>
          </cell>
          <cell r="O1001">
            <v>1.04E-2</v>
          </cell>
          <cell r="P1001">
            <v>0</v>
          </cell>
          <cell r="Q1001">
            <v>0</v>
          </cell>
          <cell r="R1001">
            <v>7.2418999999999993</v>
          </cell>
          <cell r="S1001">
            <v>1</v>
          </cell>
          <cell r="T1001">
            <v>2.64</v>
          </cell>
          <cell r="U1001">
            <v>19.12</v>
          </cell>
          <cell r="V1001">
            <v>0.03</v>
          </cell>
          <cell r="X1001">
            <v>19.149999999999999</v>
          </cell>
          <cell r="Y1001">
            <v>0.31242345122240694</v>
          </cell>
          <cell r="Z1001">
            <v>17.350000000000001</v>
          </cell>
          <cell r="AA1001">
            <v>0.104</v>
          </cell>
          <cell r="AB1001" t="str">
            <v>YES</v>
          </cell>
          <cell r="AC1001">
            <v>19.149999999999999</v>
          </cell>
          <cell r="AD1001" t="str">
            <v>I</v>
          </cell>
          <cell r="AE1001" t="e">
            <v>#N/A</v>
          </cell>
          <cell r="AF1001" t="e">
            <v>#N/A</v>
          </cell>
          <cell r="AG1001">
            <v>1</v>
          </cell>
          <cell r="AH1001" t="e">
            <v>#N/A</v>
          </cell>
          <cell r="AI1001">
            <v>0</v>
          </cell>
          <cell r="AJ1001">
            <v>0</v>
          </cell>
          <cell r="AL1001" t="e">
            <v>#N/A</v>
          </cell>
          <cell r="AM1001" t="e">
            <v>#N/A</v>
          </cell>
          <cell r="AN1001" t="str">
            <v/>
          </cell>
          <cell r="AO1001" t="str">
            <v>x</v>
          </cell>
        </row>
        <row r="1002">
          <cell r="B1002" t="str">
            <v>SHE90RS100AE57,AK57,AT57</v>
          </cell>
          <cell r="C1002" t="str">
            <v>Rondec-Step</v>
          </cell>
          <cell r="D1002" t="str">
            <v>E90RS100--57</v>
          </cell>
          <cell r="E1002" t="str">
            <v>3/8"</v>
          </cell>
          <cell r="G1002" t="str">
            <v>EA</v>
          </cell>
          <cell r="J1002" t="str">
            <v>I</v>
          </cell>
          <cell r="K1002">
            <v>0.05</v>
          </cell>
          <cell r="L1002">
            <v>16.07</v>
          </cell>
          <cell r="M1002">
            <v>0.55000000000000004</v>
          </cell>
          <cell r="N1002">
            <v>7.2314999999999996</v>
          </cell>
          <cell r="O1002">
            <v>1.0500000000000001E-2</v>
          </cell>
          <cell r="P1002">
            <v>0</v>
          </cell>
          <cell r="Q1002">
            <v>0</v>
          </cell>
          <cell r="R1002">
            <v>7.242</v>
          </cell>
          <cell r="S1002">
            <v>1</v>
          </cell>
          <cell r="T1002">
            <v>2.64</v>
          </cell>
          <cell r="U1002">
            <v>19.12</v>
          </cell>
          <cell r="V1002">
            <v>0.03</v>
          </cell>
          <cell r="X1002">
            <v>19.149999999999999</v>
          </cell>
          <cell r="Y1002">
            <v>0.31241395680037981</v>
          </cell>
          <cell r="Z1002">
            <v>17.350000000000001</v>
          </cell>
          <cell r="AA1002">
            <v>0.104</v>
          </cell>
          <cell r="AB1002" t="str">
            <v>YES</v>
          </cell>
          <cell r="AC1002">
            <v>19.149999999999999</v>
          </cell>
          <cell r="AD1002" t="str">
            <v>I</v>
          </cell>
          <cell r="AE1002" t="e">
            <v>#N/A</v>
          </cell>
          <cell r="AF1002" t="e">
            <v>#N/A</v>
          </cell>
          <cell r="AG1002">
            <v>1</v>
          </cell>
          <cell r="AH1002" t="e">
            <v>#N/A</v>
          </cell>
          <cell r="AI1002">
            <v>0</v>
          </cell>
          <cell r="AJ1002">
            <v>0</v>
          </cell>
          <cell r="AL1002" t="e">
            <v>#N/A</v>
          </cell>
          <cell r="AM1002" t="e">
            <v>#N/A</v>
          </cell>
          <cell r="AN1002" t="str">
            <v/>
          </cell>
          <cell r="AO1002" t="str">
            <v>x</v>
          </cell>
        </row>
        <row r="1003">
          <cell r="B1003" t="str">
            <v>SHE90RS125AE57,AK57,AT57</v>
          </cell>
          <cell r="C1003" t="str">
            <v>Rondec-Step</v>
          </cell>
          <cell r="D1003" t="str">
            <v>E90RS125--57</v>
          </cell>
          <cell r="E1003" t="str">
            <v>1/2"</v>
          </cell>
          <cell r="G1003" t="str">
            <v>EA</v>
          </cell>
          <cell r="J1003" t="str">
            <v>I</v>
          </cell>
          <cell r="K1003">
            <v>0.06</v>
          </cell>
          <cell r="L1003">
            <v>16.07</v>
          </cell>
          <cell r="M1003">
            <v>0.55000000000000004</v>
          </cell>
          <cell r="N1003">
            <v>7.2314999999999996</v>
          </cell>
          <cell r="O1003">
            <v>1.06E-2</v>
          </cell>
          <cell r="P1003">
            <v>0</v>
          </cell>
          <cell r="Q1003">
            <v>0</v>
          </cell>
          <cell r="R1003">
            <v>7.2420999999999998</v>
          </cell>
          <cell r="S1003">
            <v>1</v>
          </cell>
          <cell r="T1003">
            <v>2.64</v>
          </cell>
          <cell r="U1003">
            <v>19.12</v>
          </cell>
          <cell r="V1003">
            <v>0.03</v>
          </cell>
          <cell r="X1003">
            <v>19.149999999999999</v>
          </cell>
          <cell r="Y1003">
            <v>0.31240446237835279</v>
          </cell>
          <cell r="Z1003">
            <v>17.350000000000001</v>
          </cell>
          <cell r="AA1003">
            <v>0.104</v>
          </cell>
          <cell r="AB1003" t="str">
            <v>YES</v>
          </cell>
          <cell r="AC1003">
            <v>19.149999999999999</v>
          </cell>
          <cell r="AD1003" t="str">
            <v>I</v>
          </cell>
          <cell r="AE1003" t="e">
            <v>#N/A</v>
          </cell>
          <cell r="AF1003" t="e">
            <v>#N/A</v>
          </cell>
          <cell r="AG1003">
            <v>1</v>
          </cell>
          <cell r="AH1003" t="e">
            <v>#N/A</v>
          </cell>
          <cell r="AI1003">
            <v>0</v>
          </cell>
          <cell r="AJ1003">
            <v>0</v>
          </cell>
          <cell r="AL1003" t="e">
            <v>#N/A</v>
          </cell>
          <cell r="AM1003" t="e">
            <v>#N/A</v>
          </cell>
          <cell r="AN1003" t="str">
            <v/>
          </cell>
          <cell r="AO1003" t="str">
            <v>x</v>
          </cell>
        </row>
        <row r="1004">
          <cell r="B1004" t="str">
            <v>SHE135RS80AE57,AK57,AT57</v>
          </cell>
          <cell r="C1004" t="str">
            <v>Rondec-Step</v>
          </cell>
          <cell r="D1004" t="str">
            <v>E135RS80--57</v>
          </cell>
          <cell r="E1004" t="str">
            <v>5/16"</v>
          </cell>
          <cell r="G1004" t="str">
            <v>EA</v>
          </cell>
          <cell r="J1004" t="str">
            <v>I</v>
          </cell>
          <cell r="K1004">
            <v>0.03</v>
          </cell>
          <cell r="L1004">
            <v>16.07</v>
          </cell>
          <cell r="M1004">
            <v>0.55000000000000004</v>
          </cell>
          <cell r="N1004">
            <v>7.2314999999999996</v>
          </cell>
          <cell r="O1004">
            <v>1.03E-2</v>
          </cell>
          <cell r="P1004">
            <v>0</v>
          </cell>
          <cell r="Q1004">
            <v>0</v>
          </cell>
          <cell r="R1004">
            <v>7.2417999999999996</v>
          </cell>
          <cell r="S1004">
            <v>1</v>
          </cell>
          <cell r="T1004">
            <v>2.64</v>
          </cell>
          <cell r="U1004">
            <v>19.12</v>
          </cell>
          <cell r="V1004">
            <v>0.03</v>
          </cell>
          <cell r="X1004">
            <v>19.149999999999999</v>
          </cell>
          <cell r="Y1004">
            <v>0.31243294564443397</v>
          </cell>
          <cell r="Z1004">
            <v>17.350000000000001</v>
          </cell>
          <cell r="AA1004">
            <v>0.104</v>
          </cell>
          <cell r="AB1004" t="str">
            <v>YES</v>
          </cell>
          <cell r="AC1004">
            <v>19.149999999999999</v>
          </cell>
          <cell r="AD1004" t="str">
            <v>I</v>
          </cell>
          <cell r="AE1004" t="e">
            <v>#N/A</v>
          </cell>
          <cell r="AF1004" t="e">
            <v>#N/A</v>
          </cell>
          <cell r="AG1004">
            <v>1</v>
          </cell>
          <cell r="AH1004" t="e">
            <v>#N/A</v>
          </cell>
          <cell r="AI1004">
            <v>0</v>
          </cell>
          <cell r="AJ1004">
            <v>0</v>
          </cell>
          <cell r="AL1004" t="e">
            <v>#N/A</v>
          </cell>
          <cell r="AM1004" t="e">
            <v>#N/A</v>
          </cell>
          <cell r="AN1004" t="str">
            <v/>
          </cell>
          <cell r="AO1004" t="str">
            <v>x</v>
          </cell>
        </row>
        <row r="1005">
          <cell r="B1005" t="str">
            <v>SHE135RS100AE57,AK57,AT57</v>
          </cell>
          <cell r="C1005" t="str">
            <v>Rondec-Step</v>
          </cell>
          <cell r="D1005" t="str">
            <v>E135RS100--57</v>
          </cell>
          <cell r="E1005" t="str">
            <v>3/8"</v>
          </cell>
          <cell r="G1005" t="str">
            <v>EA</v>
          </cell>
          <cell r="J1005" t="str">
            <v>I</v>
          </cell>
          <cell r="K1005">
            <v>0.02</v>
          </cell>
          <cell r="L1005">
            <v>16.07</v>
          </cell>
          <cell r="M1005">
            <v>0.55000000000000004</v>
          </cell>
          <cell r="N1005">
            <v>7.2314999999999996</v>
          </cell>
          <cell r="O1005">
            <v>1.0200000000000001E-2</v>
          </cell>
          <cell r="P1005">
            <v>0</v>
          </cell>
          <cell r="Q1005">
            <v>0</v>
          </cell>
          <cell r="R1005">
            <v>7.2416999999999998</v>
          </cell>
          <cell r="S1005">
            <v>1</v>
          </cell>
          <cell r="T1005">
            <v>2.64</v>
          </cell>
          <cell r="U1005">
            <v>19.12</v>
          </cell>
          <cell r="V1005">
            <v>0.03</v>
          </cell>
          <cell r="X1005">
            <v>19.149999999999999</v>
          </cell>
          <cell r="Y1005">
            <v>0.31244244006646099</v>
          </cell>
          <cell r="Z1005">
            <v>17.350000000000001</v>
          </cell>
          <cell r="AA1005">
            <v>0.104</v>
          </cell>
          <cell r="AB1005" t="str">
            <v>YES</v>
          </cell>
          <cell r="AC1005">
            <v>19.149999999999999</v>
          </cell>
          <cell r="AD1005" t="str">
            <v>I</v>
          </cell>
          <cell r="AE1005" t="e">
            <v>#N/A</v>
          </cell>
          <cell r="AF1005" t="e">
            <v>#N/A</v>
          </cell>
          <cell r="AG1005">
            <v>1</v>
          </cell>
          <cell r="AH1005" t="e">
            <v>#N/A</v>
          </cell>
          <cell r="AI1005">
            <v>0</v>
          </cell>
          <cell r="AJ1005">
            <v>0</v>
          </cell>
          <cell r="AL1005" t="e">
            <v>#N/A</v>
          </cell>
          <cell r="AM1005" t="e">
            <v>#N/A</v>
          </cell>
          <cell r="AN1005" t="str">
            <v/>
          </cell>
          <cell r="AO1005" t="str">
            <v>x</v>
          </cell>
        </row>
        <row r="1006">
          <cell r="B1006" t="str">
            <v>SHE135RS125AE57,AK57,AT57</v>
          </cell>
          <cell r="C1006" t="str">
            <v>Rondec-Step</v>
          </cell>
          <cell r="D1006" t="str">
            <v>E135RS125--57</v>
          </cell>
          <cell r="E1006" t="str">
            <v>1/2"</v>
          </cell>
          <cell r="G1006" t="str">
            <v>EA</v>
          </cell>
          <cell r="J1006" t="str">
            <v>I</v>
          </cell>
          <cell r="K1006">
            <v>0.04</v>
          </cell>
          <cell r="L1006">
            <v>16.07</v>
          </cell>
          <cell r="M1006">
            <v>0.55000000000000004</v>
          </cell>
          <cell r="N1006">
            <v>7.2314999999999996</v>
          </cell>
          <cell r="O1006">
            <v>1.04E-2</v>
          </cell>
          <cell r="P1006">
            <v>0</v>
          </cell>
          <cell r="Q1006">
            <v>0</v>
          </cell>
          <cell r="R1006">
            <v>7.2418999999999993</v>
          </cell>
          <cell r="S1006">
            <v>1</v>
          </cell>
          <cell r="T1006">
            <v>2.64</v>
          </cell>
          <cell r="U1006">
            <v>19.12</v>
          </cell>
          <cell r="V1006">
            <v>0.03</v>
          </cell>
          <cell r="X1006">
            <v>19.149999999999999</v>
          </cell>
          <cell r="Y1006">
            <v>0.31242345122240694</v>
          </cell>
          <cell r="Z1006">
            <v>17.350000000000001</v>
          </cell>
          <cell r="AA1006">
            <v>0.104</v>
          </cell>
          <cell r="AB1006" t="str">
            <v>YES</v>
          </cell>
          <cell r="AC1006">
            <v>19.149999999999999</v>
          </cell>
          <cell r="AD1006" t="str">
            <v>I</v>
          </cell>
          <cell r="AE1006" t="e">
            <v>#N/A</v>
          </cell>
          <cell r="AF1006" t="e">
            <v>#N/A</v>
          </cell>
          <cell r="AG1006">
            <v>1</v>
          </cell>
          <cell r="AH1006" t="e">
            <v>#N/A</v>
          </cell>
          <cell r="AI1006">
            <v>0</v>
          </cell>
          <cell r="AJ1006">
            <v>0</v>
          </cell>
          <cell r="AL1006" t="e">
            <v>#N/A</v>
          </cell>
          <cell r="AM1006" t="e">
            <v>#N/A</v>
          </cell>
          <cell r="AN1006" t="str">
            <v/>
          </cell>
          <cell r="AO1006" t="str">
            <v>x</v>
          </cell>
        </row>
        <row r="1007">
          <cell r="B1007" t="str">
            <v>SHI90RS80AE57,AK57,AT57</v>
          </cell>
          <cell r="C1007" t="str">
            <v>Rondec-Step</v>
          </cell>
          <cell r="D1007" t="str">
            <v>I90RS80--57</v>
          </cell>
          <cell r="E1007" t="str">
            <v>5/16"</v>
          </cell>
          <cell r="G1007" t="str">
            <v>EA</v>
          </cell>
          <cell r="J1007" t="str">
            <v>I</v>
          </cell>
          <cell r="K1007">
            <v>0.03</v>
          </cell>
          <cell r="L1007">
            <v>16.07</v>
          </cell>
          <cell r="M1007">
            <v>0.55000000000000004</v>
          </cell>
          <cell r="N1007">
            <v>7.2314999999999996</v>
          </cell>
          <cell r="O1007">
            <v>1.03E-2</v>
          </cell>
          <cell r="P1007">
            <v>0</v>
          </cell>
          <cell r="Q1007">
            <v>0</v>
          </cell>
          <cell r="R1007">
            <v>7.2417999999999996</v>
          </cell>
          <cell r="S1007">
            <v>1</v>
          </cell>
          <cell r="T1007">
            <v>2.64</v>
          </cell>
          <cell r="U1007">
            <v>19.12</v>
          </cell>
          <cell r="V1007">
            <v>0.03</v>
          </cell>
          <cell r="X1007">
            <v>19.149999999999999</v>
          </cell>
          <cell r="Y1007">
            <v>0.31243294564443397</v>
          </cell>
          <cell r="Z1007">
            <v>17.350000000000001</v>
          </cell>
          <cell r="AA1007">
            <v>0.104</v>
          </cell>
          <cell r="AB1007" t="str">
            <v>YES</v>
          </cell>
          <cell r="AC1007">
            <v>19.149999999999999</v>
          </cell>
          <cell r="AD1007" t="str">
            <v>I</v>
          </cell>
          <cell r="AE1007" t="e">
            <v>#N/A</v>
          </cell>
          <cell r="AF1007" t="e">
            <v>#N/A</v>
          </cell>
          <cell r="AG1007">
            <v>1</v>
          </cell>
          <cell r="AH1007" t="e">
            <v>#N/A</v>
          </cell>
          <cell r="AI1007">
            <v>0</v>
          </cell>
          <cell r="AJ1007">
            <v>0</v>
          </cell>
          <cell r="AL1007" t="e">
            <v>#N/A</v>
          </cell>
          <cell r="AM1007" t="e">
            <v>#N/A</v>
          </cell>
          <cell r="AN1007" t="str">
            <v/>
          </cell>
          <cell r="AO1007" t="str">
            <v>x</v>
          </cell>
        </row>
        <row r="1008">
          <cell r="B1008" t="str">
            <v>SHI90RS100AE57,AK57,AT57</v>
          </cell>
          <cell r="C1008" t="str">
            <v>Rondec-Step</v>
          </cell>
          <cell r="D1008" t="str">
            <v>I90RS100--57</v>
          </cell>
          <cell r="E1008" t="str">
            <v>3/8"</v>
          </cell>
          <cell r="G1008" t="str">
            <v>EA</v>
          </cell>
          <cell r="J1008" t="str">
            <v>I</v>
          </cell>
          <cell r="K1008">
            <v>0.03</v>
          </cell>
          <cell r="L1008">
            <v>16.07</v>
          </cell>
          <cell r="M1008">
            <v>0.55000000000000004</v>
          </cell>
          <cell r="N1008">
            <v>7.2314999999999996</v>
          </cell>
          <cell r="O1008">
            <v>1.03E-2</v>
          </cell>
          <cell r="P1008">
            <v>0</v>
          </cell>
          <cell r="Q1008">
            <v>0</v>
          </cell>
          <cell r="R1008">
            <v>7.2417999999999996</v>
          </cell>
          <cell r="S1008">
            <v>1</v>
          </cell>
          <cell r="T1008">
            <v>2.64</v>
          </cell>
          <cell r="U1008">
            <v>19.12</v>
          </cell>
          <cell r="V1008">
            <v>0.03</v>
          </cell>
          <cell r="X1008">
            <v>19.149999999999999</v>
          </cell>
          <cell r="Y1008">
            <v>0.31243294564443397</v>
          </cell>
          <cell r="Z1008">
            <v>17.350000000000001</v>
          </cell>
          <cell r="AA1008">
            <v>0.104</v>
          </cell>
          <cell r="AB1008" t="str">
            <v>YES</v>
          </cell>
          <cell r="AC1008">
            <v>19.149999999999999</v>
          </cell>
          <cell r="AD1008" t="str">
            <v>I</v>
          </cell>
          <cell r="AE1008" t="e">
            <v>#N/A</v>
          </cell>
          <cell r="AF1008" t="e">
            <v>#N/A</v>
          </cell>
          <cell r="AG1008">
            <v>1</v>
          </cell>
          <cell r="AH1008" t="e">
            <v>#N/A</v>
          </cell>
          <cell r="AI1008">
            <v>0</v>
          </cell>
          <cell r="AJ1008">
            <v>0</v>
          </cell>
          <cell r="AL1008" t="e">
            <v>#N/A</v>
          </cell>
          <cell r="AM1008" t="e">
            <v>#N/A</v>
          </cell>
          <cell r="AN1008" t="str">
            <v/>
          </cell>
          <cell r="AO1008" t="str">
            <v>x</v>
          </cell>
        </row>
        <row r="1009">
          <cell r="B1009" t="str">
            <v>SHI90RS125AE57,AK57,AT57</v>
          </cell>
          <cell r="C1009" t="str">
            <v>Rondec-Step</v>
          </cell>
          <cell r="D1009" t="str">
            <v>I90RS125--57</v>
          </cell>
          <cell r="E1009" t="str">
            <v>1/2"</v>
          </cell>
          <cell r="G1009" t="str">
            <v>EA</v>
          </cell>
          <cell r="J1009" t="str">
            <v>I</v>
          </cell>
          <cell r="K1009">
            <v>0.04</v>
          </cell>
          <cell r="L1009">
            <v>16.07</v>
          </cell>
          <cell r="M1009">
            <v>0.55000000000000004</v>
          </cell>
          <cell r="N1009">
            <v>7.2314999999999996</v>
          </cell>
          <cell r="O1009">
            <v>1.04E-2</v>
          </cell>
          <cell r="P1009">
            <v>0</v>
          </cell>
          <cell r="Q1009">
            <v>0</v>
          </cell>
          <cell r="R1009">
            <v>7.2418999999999993</v>
          </cell>
          <cell r="S1009">
            <v>1</v>
          </cell>
          <cell r="T1009">
            <v>2.64</v>
          </cell>
          <cell r="U1009">
            <v>19.12</v>
          </cell>
          <cell r="V1009">
            <v>0.03</v>
          </cell>
          <cell r="X1009">
            <v>19.149999999999999</v>
          </cell>
          <cell r="Y1009">
            <v>0.31242345122240694</v>
          </cell>
          <cell r="Z1009">
            <v>17.350000000000001</v>
          </cell>
          <cell r="AA1009">
            <v>0.104</v>
          </cell>
          <cell r="AB1009" t="str">
            <v>YES</v>
          </cell>
          <cell r="AC1009">
            <v>19.149999999999999</v>
          </cell>
          <cell r="AD1009" t="str">
            <v>I</v>
          </cell>
          <cell r="AE1009" t="e">
            <v>#N/A</v>
          </cell>
          <cell r="AF1009" t="e">
            <v>#N/A</v>
          </cell>
          <cell r="AG1009">
            <v>1</v>
          </cell>
          <cell r="AH1009" t="e">
            <v>#N/A</v>
          </cell>
          <cell r="AI1009">
            <v>0</v>
          </cell>
          <cell r="AJ1009">
            <v>0</v>
          </cell>
          <cell r="AL1009" t="e">
            <v>#N/A</v>
          </cell>
          <cell r="AM1009" t="e">
            <v>#N/A</v>
          </cell>
          <cell r="AN1009" t="str">
            <v/>
          </cell>
          <cell r="AO1009" t="str">
            <v>x</v>
          </cell>
        </row>
        <row r="1010">
          <cell r="B1010" t="str">
            <v>SHI135RS80AE57,AK57,AT57</v>
          </cell>
          <cell r="C1010" t="str">
            <v>Rondec-Step</v>
          </cell>
          <cell r="D1010" t="str">
            <v>I135RS80--57</v>
          </cell>
          <cell r="E1010" t="str">
            <v>5/16"</v>
          </cell>
          <cell r="G1010" t="str">
            <v>EA</v>
          </cell>
          <cell r="J1010" t="str">
            <v>I</v>
          </cell>
          <cell r="K1010">
            <v>0.03</v>
          </cell>
          <cell r="L1010">
            <v>16.07</v>
          </cell>
          <cell r="M1010">
            <v>0.55000000000000004</v>
          </cell>
          <cell r="N1010">
            <v>7.2314999999999996</v>
          </cell>
          <cell r="O1010">
            <v>1.03E-2</v>
          </cell>
          <cell r="P1010">
            <v>0</v>
          </cell>
          <cell r="Q1010">
            <v>0</v>
          </cell>
          <cell r="R1010">
            <v>7.2417999999999996</v>
          </cell>
          <cell r="S1010">
            <v>1</v>
          </cell>
          <cell r="T1010">
            <v>2.64</v>
          </cell>
          <cell r="U1010">
            <v>19.12</v>
          </cell>
          <cell r="V1010">
            <v>0.03</v>
          </cell>
          <cell r="X1010">
            <v>19.149999999999999</v>
          </cell>
          <cell r="Y1010">
            <v>0.31243294564443397</v>
          </cell>
          <cell r="Z1010">
            <v>17.350000000000001</v>
          </cell>
          <cell r="AA1010">
            <v>0.104</v>
          </cell>
          <cell r="AB1010" t="str">
            <v>YES</v>
          </cell>
          <cell r="AC1010">
            <v>19.149999999999999</v>
          </cell>
          <cell r="AD1010" t="str">
            <v>I</v>
          </cell>
          <cell r="AE1010" t="e">
            <v>#N/A</v>
          </cell>
          <cell r="AF1010" t="e">
            <v>#N/A</v>
          </cell>
          <cell r="AG1010">
            <v>1</v>
          </cell>
          <cell r="AH1010" t="e">
            <v>#N/A</v>
          </cell>
          <cell r="AI1010">
            <v>0</v>
          </cell>
          <cell r="AJ1010">
            <v>0</v>
          </cell>
          <cell r="AL1010" t="e">
            <v>#N/A</v>
          </cell>
          <cell r="AM1010" t="e">
            <v>#N/A</v>
          </cell>
          <cell r="AN1010" t="str">
            <v/>
          </cell>
          <cell r="AO1010" t="str">
            <v>x</v>
          </cell>
        </row>
        <row r="1011">
          <cell r="B1011" t="str">
            <v>SHI135RS100AE57,AK57,AT57</v>
          </cell>
          <cell r="C1011" t="str">
            <v>Rondec-Step</v>
          </cell>
          <cell r="D1011" t="str">
            <v>I135RS100--57</v>
          </cell>
          <cell r="E1011" t="str">
            <v>3/8"</v>
          </cell>
          <cell r="G1011" t="str">
            <v>EA</v>
          </cell>
          <cell r="J1011" t="str">
            <v>I</v>
          </cell>
          <cell r="K1011">
            <v>0.03</v>
          </cell>
          <cell r="L1011">
            <v>16.07</v>
          </cell>
          <cell r="M1011">
            <v>0.55000000000000004</v>
          </cell>
          <cell r="N1011">
            <v>7.2314999999999996</v>
          </cell>
          <cell r="O1011">
            <v>1.03E-2</v>
          </cell>
          <cell r="P1011">
            <v>0</v>
          </cell>
          <cell r="Q1011">
            <v>0</v>
          </cell>
          <cell r="R1011">
            <v>7.2417999999999996</v>
          </cell>
          <cell r="S1011">
            <v>1</v>
          </cell>
          <cell r="T1011">
            <v>2.64</v>
          </cell>
          <cell r="U1011">
            <v>19.12</v>
          </cell>
          <cell r="V1011">
            <v>0.03</v>
          </cell>
          <cell r="X1011">
            <v>19.149999999999999</v>
          </cell>
          <cell r="Y1011">
            <v>0.31243294564443397</v>
          </cell>
          <cell r="Z1011">
            <v>17.350000000000001</v>
          </cell>
          <cell r="AA1011">
            <v>0.104</v>
          </cell>
          <cell r="AB1011" t="str">
            <v>YES</v>
          </cell>
          <cell r="AC1011">
            <v>19.149999999999999</v>
          </cell>
          <cell r="AD1011" t="str">
            <v>I</v>
          </cell>
          <cell r="AE1011" t="e">
            <v>#N/A</v>
          </cell>
          <cell r="AF1011" t="e">
            <v>#N/A</v>
          </cell>
          <cell r="AG1011">
            <v>1</v>
          </cell>
          <cell r="AH1011" t="e">
            <v>#N/A</v>
          </cell>
          <cell r="AI1011">
            <v>0</v>
          </cell>
          <cell r="AJ1011">
            <v>0</v>
          </cell>
          <cell r="AL1011" t="e">
            <v>#N/A</v>
          </cell>
          <cell r="AM1011" t="e">
            <v>#N/A</v>
          </cell>
          <cell r="AN1011" t="str">
            <v/>
          </cell>
          <cell r="AO1011" t="str">
            <v>x</v>
          </cell>
        </row>
        <row r="1012">
          <cell r="B1012" t="str">
            <v>SHI135RS125AE57,AK57,AT57</v>
          </cell>
          <cell r="C1012" t="str">
            <v>Rondec-Step</v>
          </cell>
          <cell r="D1012" t="str">
            <v>I135RS125--57</v>
          </cell>
          <cell r="E1012" t="str">
            <v>1/2"</v>
          </cell>
          <cell r="G1012" t="str">
            <v>EA</v>
          </cell>
          <cell r="J1012" t="str">
            <v>I</v>
          </cell>
          <cell r="K1012">
            <v>0.03</v>
          </cell>
          <cell r="L1012">
            <v>16.07</v>
          </cell>
          <cell r="M1012">
            <v>0.55000000000000004</v>
          </cell>
          <cell r="N1012">
            <v>7.2314999999999996</v>
          </cell>
          <cell r="O1012">
            <v>1.03E-2</v>
          </cell>
          <cell r="P1012">
            <v>0</v>
          </cell>
          <cell r="Q1012">
            <v>0</v>
          </cell>
          <cell r="R1012">
            <v>7.2417999999999996</v>
          </cell>
          <cell r="S1012">
            <v>1</v>
          </cell>
          <cell r="T1012">
            <v>2.64</v>
          </cell>
          <cell r="U1012">
            <v>19.12</v>
          </cell>
          <cell r="V1012">
            <v>0.03</v>
          </cell>
          <cell r="X1012">
            <v>19.149999999999999</v>
          </cell>
          <cell r="Y1012">
            <v>0.31243294564443397</v>
          </cell>
          <cell r="Z1012">
            <v>17.350000000000001</v>
          </cell>
          <cell r="AA1012">
            <v>0.104</v>
          </cell>
          <cell r="AB1012" t="str">
            <v>YES</v>
          </cell>
          <cell r="AC1012">
            <v>19.149999999999999</v>
          </cell>
          <cell r="AD1012" t="str">
            <v>I</v>
          </cell>
          <cell r="AE1012" t="e">
            <v>#N/A</v>
          </cell>
          <cell r="AF1012" t="e">
            <v>#N/A</v>
          </cell>
          <cell r="AG1012">
            <v>1</v>
          </cell>
          <cell r="AH1012" t="e">
            <v>#N/A</v>
          </cell>
          <cell r="AI1012">
            <v>0</v>
          </cell>
          <cell r="AJ1012">
            <v>0</v>
          </cell>
          <cell r="AL1012" t="e">
            <v>#N/A</v>
          </cell>
          <cell r="AM1012" t="e">
            <v>#N/A</v>
          </cell>
          <cell r="AN1012" t="str">
            <v/>
          </cell>
          <cell r="AO1012" t="str">
            <v>x</v>
          </cell>
        </row>
        <row r="1013">
          <cell r="B1013" t="str">
            <v>SHRS80AM57</v>
          </cell>
          <cell r="C1013" t="str">
            <v>Rondec-Step</v>
          </cell>
          <cell r="D1013" t="str">
            <v>RS80AM57</v>
          </cell>
          <cell r="E1013" t="str">
            <v>5/16" x 8'</v>
          </cell>
          <cell r="G1013" t="str">
            <v>EA</v>
          </cell>
          <cell r="J1013" t="str">
            <v>I</v>
          </cell>
          <cell r="K1013">
            <v>2.2400000000000002</v>
          </cell>
          <cell r="L1013">
            <v>35.369999999999997</v>
          </cell>
          <cell r="M1013">
            <v>0.55000000000000004</v>
          </cell>
          <cell r="N1013">
            <v>15.916499999999997</v>
          </cell>
          <cell r="O1013">
            <v>3.2400000000000005E-2</v>
          </cell>
          <cell r="P1013">
            <v>0</v>
          </cell>
          <cell r="Q1013">
            <v>0</v>
          </cell>
          <cell r="R1013">
            <v>15.948899999999998</v>
          </cell>
          <cell r="S1013">
            <v>1</v>
          </cell>
          <cell r="T1013">
            <v>2.64</v>
          </cell>
          <cell r="U1013">
            <v>42.11</v>
          </cell>
          <cell r="V1013">
            <v>-0.01</v>
          </cell>
          <cell r="X1013">
            <v>42.1</v>
          </cell>
          <cell r="Y1013">
            <v>0.31121140142517828</v>
          </cell>
          <cell r="Z1013">
            <v>39.299999999999997</v>
          </cell>
          <cell r="AA1013">
            <v>7.0999999999999994E-2</v>
          </cell>
          <cell r="AB1013" t="str">
            <v>YES</v>
          </cell>
          <cell r="AC1013">
            <v>42.1</v>
          </cell>
          <cell r="AD1013" t="str">
            <v>I</v>
          </cell>
          <cell r="AE1013" t="e">
            <v>#N/A</v>
          </cell>
          <cell r="AF1013" t="e">
            <v>#N/A</v>
          </cell>
          <cell r="AG1013">
            <v>1</v>
          </cell>
          <cell r="AH1013" t="e">
            <v>#N/A</v>
          </cell>
          <cell r="AI1013">
            <v>0</v>
          </cell>
          <cell r="AJ1013">
            <v>0</v>
          </cell>
          <cell r="AL1013" t="e">
            <v>#N/A</v>
          </cell>
          <cell r="AM1013" t="e">
            <v>#N/A</v>
          </cell>
          <cell r="AN1013" t="str">
            <v/>
          </cell>
          <cell r="AO1013" t="str">
            <v>x</v>
          </cell>
        </row>
        <row r="1014">
          <cell r="B1014" t="str">
            <v>SHRS100AM57</v>
          </cell>
          <cell r="C1014" t="str">
            <v>Rondec-Step</v>
          </cell>
          <cell r="D1014" t="str">
            <v>RS100AM57</v>
          </cell>
          <cell r="E1014" t="str">
            <v>3/8" x 8'</v>
          </cell>
          <cell r="G1014" t="str">
            <v>EA</v>
          </cell>
          <cell r="J1014" t="str">
            <v>I</v>
          </cell>
          <cell r="K1014">
            <v>2.4300000000000002</v>
          </cell>
          <cell r="L1014">
            <v>35.93</v>
          </cell>
          <cell r="M1014">
            <v>0.55000000000000004</v>
          </cell>
          <cell r="N1014">
            <v>16.168499999999998</v>
          </cell>
          <cell r="O1014">
            <v>3.4300000000000004E-2</v>
          </cell>
          <cell r="P1014">
            <v>0</v>
          </cell>
          <cell r="Q1014">
            <v>0</v>
          </cell>
          <cell r="R1014">
            <v>16.2028</v>
          </cell>
          <cell r="S1014">
            <v>1</v>
          </cell>
          <cell r="T1014">
            <v>2.64</v>
          </cell>
          <cell r="U1014">
            <v>42.78</v>
          </cell>
          <cell r="V1014">
            <v>2.0000000000003126E-2</v>
          </cell>
          <cell r="X1014">
            <v>42.8</v>
          </cell>
          <cell r="Y1014">
            <v>0.31169073916737466</v>
          </cell>
          <cell r="Z1014">
            <v>39.9</v>
          </cell>
          <cell r="AA1014">
            <v>7.2999999999999995E-2</v>
          </cell>
          <cell r="AB1014" t="str">
            <v>YES</v>
          </cell>
          <cell r="AC1014">
            <v>42.8</v>
          </cell>
          <cell r="AD1014" t="str">
            <v>I</v>
          </cell>
          <cell r="AE1014" t="e">
            <v>#N/A</v>
          </cell>
          <cell r="AF1014" t="e">
            <v>#N/A</v>
          </cell>
          <cell r="AG1014">
            <v>1</v>
          </cell>
          <cell r="AH1014" t="e">
            <v>#N/A</v>
          </cell>
          <cell r="AI1014">
            <v>0</v>
          </cell>
          <cell r="AJ1014">
            <v>0</v>
          </cell>
          <cell r="AL1014" t="e">
            <v>#N/A</v>
          </cell>
          <cell r="AM1014" t="e">
            <v>#N/A</v>
          </cell>
          <cell r="AN1014" t="str">
            <v/>
          </cell>
          <cell r="AO1014" t="str">
            <v>x</v>
          </cell>
        </row>
        <row r="1015">
          <cell r="B1015" t="str">
            <v>SHRS125AM57</v>
          </cell>
          <cell r="C1015" t="str">
            <v>Rondec-Step</v>
          </cell>
          <cell r="D1015" t="str">
            <v>RS125AM57</v>
          </cell>
          <cell r="E1015" t="str">
            <v>1/2" x 8'</v>
          </cell>
          <cell r="G1015" t="str">
            <v>EA</v>
          </cell>
          <cell r="J1015" t="str">
            <v>I</v>
          </cell>
          <cell r="K1015">
            <v>2.67</v>
          </cell>
          <cell r="L1015">
            <v>37.590000000000003</v>
          </cell>
          <cell r="M1015">
            <v>0.55000000000000004</v>
          </cell>
          <cell r="N1015">
            <v>16.915500000000002</v>
          </cell>
          <cell r="O1015">
            <v>3.6700000000000003E-2</v>
          </cell>
          <cell r="P1015">
            <v>0</v>
          </cell>
          <cell r="Q1015">
            <v>0</v>
          </cell>
          <cell r="R1015">
            <v>16.952200000000001</v>
          </cell>
          <cell r="S1015">
            <v>1</v>
          </cell>
          <cell r="T1015">
            <v>2.64</v>
          </cell>
          <cell r="U1015">
            <v>44.75</v>
          </cell>
          <cell r="V1015">
            <v>0</v>
          </cell>
          <cell r="X1015">
            <v>44.75</v>
          </cell>
          <cell r="Y1015">
            <v>0.31123616048755709</v>
          </cell>
          <cell r="Z1015">
            <v>41.75</v>
          </cell>
          <cell r="AA1015">
            <v>7.1999999999999995E-2</v>
          </cell>
          <cell r="AB1015" t="str">
            <v>YES</v>
          </cell>
          <cell r="AC1015">
            <v>44.75</v>
          </cell>
          <cell r="AD1015" t="str">
            <v>I</v>
          </cell>
          <cell r="AE1015" t="e">
            <v>#N/A</v>
          </cell>
          <cell r="AF1015" t="e">
            <v>#N/A</v>
          </cell>
          <cell r="AG1015">
            <v>1</v>
          </cell>
          <cell r="AH1015" t="e">
            <v>#N/A</v>
          </cell>
          <cell r="AI1015">
            <v>0</v>
          </cell>
          <cell r="AJ1015">
            <v>0</v>
          </cell>
          <cell r="AL1015" t="e">
            <v>#N/A</v>
          </cell>
          <cell r="AM1015" t="e">
            <v>#N/A</v>
          </cell>
          <cell r="AN1015" t="str">
            <v/>
          </cell>
          <cell r="AO1015" t="str">
            <v>x</v>
          </cell>
        </row>
        <row r="1016">
          <cell r="B1016" t="str">
            <v>SHE90RS80AM57</v>
          </cell>
          <cell r="C1016" t="str">
            <v>Rondec-Step</v>
          </cell>
          <cell r="D1016" t="str">
            <v>E90RS80AM57</v>
          </cell>
          <cell r="E1016" t="str">
            <v>5/16"</v>
          </cell>
          <cell r="G1016" t="str">
            <v>EA</v>
          </cell>
          <cell r="J1016" t="str">
            <v>I</v>
          </cell>
          <cell r="K1016">
            <v>0.04</v>
          </cell>
          <cell r="L1016">
            <v>16.07</v>
          </cell>
          <cell r="M1016">
            <v>0.55000000000000004</v>
          </cell>
          <cell r="N1016">
            <v>7.2314999999999996</v>
          </cell>
          <cell r="O1016">
            <v>1.04E-2</v>
          </cell>
          <cell r="P1016">
            <v>0</v>
          </cell>
          <cell r="Q1016">
            <v>0</v>
          </cell>
          <cell r="R1016">
            <v>7.2418999999999993</v>
          </cell>
          <cell r="S1016">
            <v>1</v>
          </cell>
          <cell r="T1016">
            <v>2.64</v>
          </cell>
          <cell r="U1016">
            <v>19.12</v>
          </cell>
          <cell r="V1016">
            <v>0.03</v>
          </cell>
          <cell r="X1016">
            <v>19.149999999999999</v>
          </cell>
          <cell r="Y1016">
            <v>0.31242345122240694</v>
          </cell>
          <cell r="Z1016">
            <v>17.350000000000001</v>
          </cell>
          <cell r="AA1016">
            <v>0.104</v>
          </cell>
          <cell r="AB1016" t="str">
            <v>YES</v>
          </cell>
          <cell r="AC1016">
            <v>19.149999999999999</v>
          </cell>
          <cell r="AD1016" t="str">
            <v>I</v>
          </cell>
          <cell r="AE1016" t="e">
            <v>#N/A</v>
          </cell>
          <cell r="AF1016" t="e">
            <v>#N/A</v>
          </cell>
          <cell r="AG1016">
            <v>1</v>
          </cell>
          <cell r="AH1016" t="e">
            <v>#N/A</v>
          </cell>
          <cell r="AI1016">
            <v>0</v>
          </cell>
          <cell r="AJ1016">
            <v>0</v>
          </cell>
          <cell r="AL1016" t="e">
            <v>#N/A</v>
          </cell>
          <cell r="AM1016" t="e">
            <v>#N/A</v>
          </cell>
          <cell r="AN1016" t="str">
            <v/>
          </cell>
          <cell r="AO1016" t="str">
            <v>x</v>
          </cell>
        </row>
        <row r="1017">
          <cell r="B1017" t="str">
            <v>SHE90RS100AM57</v>
          </cell>
          <cell r="C1017" t="str">
            <v>Rondec-Step</v>
          </cell>
          <cell r="D1017" t="str">
            <v>E90RS100AM57</v>
          </cell>
          <cell r="E1017" t="str">
            <v>3/8"</v>
          </cell>
          <cell r="G1017" t="str">
            <v>EA</v>
          </cell>
          <cell r="J1017" t="str">
            <v>I</v>
          </cell>
          <cell r="K1017">
            <v>0.05</v>
          </cell>
          <cell r="L1017">
            <v>16.07</v>
          </cell>
          <cell r="M1017">
            <v>0.55000000000000004</v>
          </cell>
          <cell r="N1017">
            <v>7.2314999999999996</v>
          </cell>
          <cell r="O1017">
            <v>1.0500000000000001E-2</v>
          </cell>
          <cell r="P1017">
            <v>0</v>
          </cell>
          <cell r="Q1017">
            <v>0</v>
          </cell>
          <cell r="R1017">
            <v>7.242</v>
          </cell>
          <cell r="S1017">
            <v>1</v>
          </cell>
          <cell r="T1017">
            <v>2.64</v>
          </cell>
          <cell r="U1017">
            <v>19.12</v>
          </cell>
          <cell r="V1017">
            <v>0.03</v>
          </cell>
          <cell r="X1017">
            <v>19.149999999999999</v>
          </cell>
          <cell r="Y1017">
            <v>0.31241395680037981</v>
          </cell>
          <cell r="Z1017">
            <v>17.350000000000001</v>
          </cell>
          <cell r="AA1017">
            <v>0.104</v>
          </cell>
          <cell r="AB1017" t="str">
            <v>YES</v>
          </cell>
          <cell r="AC1017">
            <v>19.149999999999999</v>
          </cell>
          <cell r="AD1017" t="str">
            <v>I</v>
          </cell>
          <cell r="AE1017" t="e">
            <v>#N/A</v>
          </cell>
          <cell r="AF1017" t="e">
            <v>#N/A</v>
          </cell>
          <cell r="AG1017">
            <v>1</v>
          </cell>
          <cell r="AH1017" t="e">
            <v>#N/A</v>
          </cell>
          <cell r="AI1017">
            <v>0</v>
          </cell>
          <cell r="AJ1017">
            <v>0</v>
          </cell>
          <cell r="AL1017" t="e">
            <v>#N/A</v>
          </cell>
          <cell r="AM1017" t="e">
            <v>#N/A</v>
          </cell>
          <cell r="AN1017" t="str">
            <v/>
          </cell>
          <cell r="AO1017" t="str">
            <v>x</v>
          </cell>
        </row>
        <row r="1018">
          <cell r="B1018" t="str">
            <v>SHE90RS125AM57</v>
          </cell>
          <cell r="C1018" t="str">
            <v>Rondec-Step</v>
          </cell>
          <cell r="D1018" t="str">
            <v>E90RS125AM57</v>
          </cell>
          <cell r="E1018" t="str">
            <v>1/2"</v>
          </cell>
          <cell r="G1018" t="str">
            <v>EA</v>
          </cell>
          <cell r="J1018" t="str">
            <v>I</v>
          </cell>
          <cell r="K1018">
            <v>0.06</v>
          </cell>
          <cell r="L1018">
            <v>16.07</v>
          </cell>
          <cell r="M1018">
            <v>0.55000000000000004</v>
          </cell>
          <cell r="N1018">
            <v>7.2314999999999996</v>
          </cell>
          <cell r="O1018">
            <v>1.06E-2</v>
          </cell>
          <cell r="P1018">
            <v>0</v>
          </cell>
          <cell r="Q1018">
            <v>0</v>
          </cell>
          <cell r="R1018">
            <v>7.2420999999999998</v>
          </cell>
          <cell r="S1018">
            <v>1</v>
          </cell>
          <cell r="T1018">
            <v>2.64</v>
          </cell>
          <cell r="U1018">
            <v>19.12</v>
          </cell>
          <cell r="V1018">
            <v>0.03</v>
          </cell>
          <cell r="X1018">
            <v>19.149999999999999</v>
          </cell>
          <cell r="Y1018">
            <v>0.31240446237835279</v>
          </cell>
          <cell r="Z1018">
            <v>17.350000000000001</v>
          </cell>
          <cell r="AA1018">
            <v>0.104</v>
          </cell>
          <cell r="AB1018" t="str">
            <v>YES</v>
          </cell>
          <cell r="AC1018">
            <v>19.149999999999999</v>
          </cell>
          <cell r="AD1018" t="str">
            <v>I</v>
          </cell>
          <cell r="AE1018" t="e">
            <v>#N/A</v>
          </cell>
          <cell r="AF1018" t="e">
            <v>#N/A</v>
          </cell>
          <cell r="AG1018">
            <v>1</v>
          </cell>
          <cell r="AH1018" t="e">
            <v>#N/A</v>
          </cell>
          <cell r="AI1018">
            <v>0</v>
          </cell>
          <cell r="AJ1018">
            <v>0</v>
          </cell>
          <cell r="AL1018" t="e">
            <v>#N/A</v>
          </cell>
          <cell r="AM1018" t="e">
            <v>#N/A</v>
          </cell>
          <cell r="AN1018" t="str">
            <v/>
          </cell>
          <cell r="AO1018" t="str">
            <v>x</v>
          </cell>
        </row>
        <row r="1019">
          <cell r="B1019" t="str">
            <v>SHE135RS80AM57</v>
          </cell>
          <cell r="C1019" t="str">
            <v>Rondec-Step</v>
          </cell>
          <cell r="D1019" t="str">
            <v>E135RS80AM57</v>
          </cell>
          <cell r="E1019" t="str">
            <v>5/16"</v>
          </cell>
          <cell r="G1019" t="str">
            <v>EA</v>
          </cell>
          <cell r="J1019" t="str">
            <v>I</v>
          </cell>
          <cell r="K1019">
            <v>0.03</v>
          </cell>
          <cell r="L1019">
            <v>16.07</v>
          </cell>
          <cell r="M1019">
            <v>0.55000000000000004</v>
          </cell>
          <cell r="N1019">
            <v>7.2314999999999996</v>
          </cell>
          <cell r="O1019">
            <v>1.03E-2</v>
          </cell>
          <cell r="P1019">
            <v>0</v>
          </cell>
          <cell r="Q1019">
            <v>0</v>
          </cell>
          <cell r="R1019">
            <v>7.2417999999999996</v>
          </cell>
          <cell r="S1019">
            <v>1</v>
          </cell>
          <cell r="T1019">
            <v>2.64</v>
          </cell>
          <cell r="U1019">
            <v>19.12</v>
          </cell>
          <cell r="V1019">
            <v>0.03</v>
          </cell>
          <cell r="X1019">
            <v>19.149999999999999</v>
          </cell>
          <cell r="Y1019">
            <v>0.31243294564443397</v>
          </cell>
          <cell r="Z1019">
            <v>17.350000000000001</v>
          </cell>
          <cell r="AA1019">
            <v>0.104</v>
          </cell>
          <cell r="AB1019" t="str">
            <v>YES</v>
          </cell>
          <cell r="AC1019">
            <v>19.149999999999999</v>
          </cell>
          <cell r="AD1019" t="str">
            <v>I</v>
          </cell>
          <cell r="AE1019" t="e">
            <v>#N/A</v>
          </cell>
          <cell r="AF1019" t="e">
            <v>#N/A</v>
          </cell>
          <cell r="AG1019">
            <v>1</v>
          </cell>
          <cell r="AH1019" t="e">
            <v>#N/A</v>
          </cell>
          <cell r="AI1019">
            <v>0</v>
          </cell>
          <cell r="AJ1019">
            <v>0</v>
          </cell>
          <cell r="AL1019" t="e">
            <v>#N/A</v>
          </cell>
          <cell r="AM1019" t="e">
            <v>#N/A</v>
          </cell>
          <cell r="AN1019" t="str">
            <v/>
          </cell>
          <cell r="AO1019" t="str">
            <v>x</v>
          </cell>
        </row>
        <row r="1020">
          <cell r="B1020" t="str">
            <v>SHE135RS100AM57</v>
          </cell>
          <cell r="C1020" t="str">
            <v>Rondec-Step</v>
          </cell>
          <cell r="D1020" t="str">
            <v>E135RS100AM57</v>
          </cell>
          <cell r="E1020" t="str">
            <v>3/8"</v>
          </cell>
          <cell r="G1020" t="str">
            <v>EA</v>
          </cell>
          <cell r="J1020" t="str">
            <v>I</v>
          </cell>
          <cell r="K1020">
            <v>0.02</v>
          </cell>
          <cell r="L1020">
            <v>16.07</v>
          </cell>
          <cell r="M1020">
            <v>0.55000000000000004</v>
          </cell>
          <cell r="N1020">
            <v>7.2314999999999996</v>
          </cell>
          <cell r="O1020">
            <v>1.0200000000000001E-2</v>
          </cell>
          <cell r="P1020">
            <v>0</v>
          </cell>
          <cell r="Q1020">
            <v>0</v>
          </cell>
          <cell r="R1020">
            <v>7.2416999999999998</v>
          </cell>
          <cell r="S1020">
            <v>1</v>
          </cell>
          <cell r="T1020">
            <v>2.64</v>
          </cell>
          <cell r="U1020">
            <v>19.12</v>
          </cell>
          <cell r="V1020">
            <v>0.03</v>
          </cell>
          <cell r="X1020">
            <v>19.149999999999999</v>
          </cell>
          <cell r="Y1020">
            <v>0.31244244006646099</v>
          </cell>
          <cell r="Z1020">
            <v>17.350000000000001</v>
          </cell>
          <cell r="AA1020">
            <v>0.104</v>
          </cell>
          <cell r="AB1020" t="str">
            <v>YES</v>
          </cell>
          <cell r="AC1020">
            <v>19.149999999999999</v>
          </cell>
          <cell r="AD1020" t="str">
            <v>I</v>
          </cell>
          <cell r="AE1020" t="e">
            <v>#N/A</v>
          </cell>
          <cell r="AF1020" t="e">
            <v>#N/A</v>
          </cell>
          <cell r="AG1020">
            <v>1</v>
          </cell>
          <cell r="AH1020" t="e">
            <v>#N/A</v>
          </cell>
          <cell r="AI1020">
            <v>0</v>
          </cell>
          <cell r="AJ1020">
            <v>0</v>
          </cell>
          <cell r="AL1020" t="e">
            <v>#N/A</v>
          </cell>
          <cell r="AM1020" t="e">
            <v>#N/A</v>
          </cell>
          <cell r="AN1020" t="str">
            <v/>
          </cell>
          <cell r="AO1020" t="str">
            <v>x</v>
          </cell>
        </row>
        <row r="1021">
          <cell r="B1021" t="str">
            <v>SHE135RS125AM57</v>
          </cell>
          <cell r="C1021" t="str">
            <v>Rondec-Step</v>
          </cell>
          <cell r="D1021" t="str">
            <v>E135RS125AM57</v>
          </cell>
          <cell r="E1021" t="str">
            <v>1/2"</v>
          </cell>
          <cell r="G1021" t="str">
            <v>EA</v>
          </cell>
          <cell r="J1021" t="str">
            <v>I</v>
          </cell>
          <cell r="K1021">
            <v>0.04</v>
          </cell>
          <cell r="L1021">
            <v>16.07</v>
          </cell>
          <cell r="M1021">
            <v>0.55000000000000004</v>
          </cell>
          <cell r="N1021">
            <v>7.2314999999999996</v>
          </cell>
          <cell r="O1021">
            <v>1.04E-2</v>
          </cell>
          <cell r="P1021">
            <v>0</v>
          </cell>
          <cell r="Q1021">
            <v>0</v>
          </cell>
          <cell r="R1021">
            <v>7.2418999999999993</v>
          </cell>
          <cell r="S1021">
            <v>1</v>
          </cell>
          <cell r="T1021">
            <v>2.64</v>
          </cell>
          <cell r="U1021">
            <v>19.12</v>
          </cell>
          <cell r="V1021">
            <v>0.03</v>
          </cell>
          <cell r="X1021">
            <v>19.149999999999999</v>
          </cell>
          <cell r="Y1021">
            <v>0.31242345122240694</v>
          </cell>
          <cell r="Z1021">
            <v>17.350000000000001</v>
          </cell>
          <cell r="AA1021">
            <v>0.104</v>
          </cell>
          <cell r="AB1021" t="str">
            <v>YES</v>
          </cell>
          <cell r="AC1021">
            <v>19.149999999999999</v>
          </cell>
          <cell r="AD1021" t="str">
            <v>I</v>
          </cell>
          <cell r="AE1021" t="e">
            <v>#N/A</v>
          </cell>
          <cell r="AF1021" t="e">
            <v>#N/A</v>
          </cell>
          <cell r="AG1021">
            <v>1</v>
          </cell>
          <cell r="AH1021" t="e">
            <v>#N/A</v>
          </cell>
          <cell r="AI1021">
            <v>0</v>
          </cell>
          <cell r="AJ1021">
            <v>0</v>
          </cell>
          <cell r="AL1021" t="e">
            <v>#N/A</v>
          </cell>
          <cell r="AM1021" t="e">
            <v>#N/A</v>
          </cell>
          <cell r="AN1021" t="str">
            <v/>
          </cell>
          <cell r="AO1021" t="str">
            <v>x</v>
          </cell>
        </row>
        <row r="1022">
          <cell r="B1022" t="str">
            <v>SHI90RS80AM57</v>
          </cell>
          <cell r="C1022" t="str">
            <v>Rondec-Step</v>
          </cell>
          <cell r="D1022" t="str">
            <v>I90RS80AM57</v>
          </cell>
          <cell r="E1022" t="str">
            <v>5/16"</v>
          </cell>
          <cell r="G1022" t="str">
            <v>EA</v>
          </cell>
          <cell r="J1022" t="str">
            <v>I</v>
          </cell>
          <cell r="K1022">
            <v>0.03</v>
          </cell>
          <cell r="L1022">
            <v>16.07</v>
          </cell>
          <cell r="M1022">
            <v>0.55000000000000004</v>
          </cell>
          <cell r="N1022">
            <v>7.2314999999999996</v>
          </cell>
          <cell r="O1022">
            <v>1.03E-2</v>
          </cell>
          <cell r="P1022">
            <v>0</v>
          </cell>
          <cell r="Q1022">
            <v>0</v>
          </cell>
          <cell r="R1022">
            <v>7.2417999999999996</v>
          </cell>
          <cell r="S1022">
            <v>1</v>
          </cell>
          <cell r="T1022">
            <v>2.64</v>
          </cell>
          <cell r="U1022">
            <v>19.12</v>
          </cell>
          <cell r="V1022">
            <v>0.03</v>
          </cell>
          <cell r="X1022">
            <v>19.149999999999999</v>
          </cell>
          <cell r="Y1022">
            <v>0.31243294564443397</v>
          </cell>
          <cell r="Z1022">
            <v>17.350000000000001</v>
          </cell>
          <cell r="AA1022">
            <v>0.104</v>
          </cell>
          <cell r="AB1022" t="str">
            <v>YES</v>
          </cell>
          <cell r="AC1022">
            <v>19.149999999999999</v>
          </cell>
          <cell r="AD1022" t="str">
            <v>I</v>
          </cell>
          <cell r="AE1022" t="e">
            <v>#N/A</v>
          </cell>
          <cell r="AF1022" t="e">
            <v>#N/A</v>
          </cell>
          <cell r="AG1022">
            <v>1</v>
          </cell>
          <cell r="AH1022" t="e">
            <v>#N/A</v>
          </cell>
          <cell r="AI1022">
            <v>0</v>
          </cell>
          <cell r="AJ1022">
            <v>0</v>
          </cell>
          <cell r="AL1022" t="e">
            <v>#N/A</v>
          </cell>
          <cell r="AM1022" t="e">
            <v>#N/A</v>
          </cell>
          <cell r="AN1022" t="str">
            <v/>
          </cell>
          <cell r="AO1022" t="str">
            <v>x</v>
          </cell>
        </row>
        <row r="1023">
          <cell r="B1023" t="str">
            <v>SHI90RS100AM57</v>
          </cell>
          <cell r="C1023" t="str">
            <v>Rondec-Step</v>
          </cell>
          <cell r="D1023" t="str">
            <v>I90RS100AM57</v>
          </cell>
          <cell r="E1023" t="str">
            <v>3/8"</v>
          </cell>
          <cell r="G1023" t="str">
            <v>EA</v>
          </cell>
          <cell r="J1023" t="str">
            <v>I</v>
          </cell>
          <cell r="K1023">
            <v>0.03</v>
          </cell>
          <cell r="L1023">
            <v>16.07</v>
          </cell>
          <cell r="M1023">
            <v>0.55000000000000004</v>
          </cell>
          <cell r="N1023">
            <v>7.2314999999999996</v>
          </cell>
          <cell r="O1023">
            <v>1.03E-2</v>
          </cell>
          <cell r="P1023">
            <v>0</v>
          </cell>
          <cell r="Q1023">
            <v>0</v>
          </cell>
          <cell r="R1023">
            <v>7.2417999999999996</v>
          </cell>
          <cell r="S1023">
            <v>1</v>
          </cell>
          <cell r="T1023">
            <v>2.64</v>
          </cell>
          <cell r="U1023">
            <v>19.12</v>
          </cell>
          <cell r="V1023">
            <v>0.03</v>
          </cell>
          <cell r="X1023">
            <v>19.149999999999999</v>
          </cell>
          <cell r="Y1023">
            <v>0.31243294564443397</v>
          </cell>
          <cell r="Z1023">
            <v>17.350000000000001</v>
          </cell>
          <cell r="AA1023">
            <v>0.104</v>
          </cell>
          <cell r="AB1023" t="str">
            <v>YES</v>
          </cell>
          <cell r="AC1023">
            <v>19.149999999999999</v>
          </cell>
          <cell r="AD1023" t="str">
            <v>I</v>
          </cell>
          <cell r="AE1023" t="e">
            <v>#N/A</v>
          </cell>
          <cell r="AF1023" t="e">
            <v>#N/A</v>
          </cell>
          <cell r="AG1023">
            <v>1</v>
          </cell>
          <cell r="AH1023" t="e">
            <v>#N/A</v>
          </cell>
          <cell r="AI1023">
            <v>0</v>
          </cell>
          <cell r="AJ1023">
            <v>0</v>
          </cell>
          <cell r="AL1023" t="e">
            <v>#N/A</v>
          </cell>
          <cell r="AM1023" t="e">
            <v>#N/A</v>
          </cell>
          <cell r="AN1023" t="str">
            <v/>
          </cell>
          <cell r="AO1023" t="str">
            <v>x</v>
          </cell>
        </row>
        <row r="1024">
          <cell r="B1024" t="str">
            <v>SHI90RS125AM57</v>
          </cell>
          <cell r="C1024" t="str">
            <v>Rondec-Step</v>
          </cell>
          <cell r="D1024" t="str">
            <v>I90RS125AM57</v>
          </cell>
          <cell r="E1024" t="str">
            <v>1/2"</v>
          </cell>
          <cell r="G1024" t="str">
            <v>EA</v>
          </cell>
          <cell r="J1024" t="str">
            <v>I</v>
          </cell>
          <cell r="K1024">
            <v>0.04</v>
          </cell>
          <cell r="L1024">
            <v>16.07</v>
          </cell>
          <cell r="M1024">
            <v>0.55000000000000004</v>
          </cell>
          <cell r="N1024">
            <v>7.2314999999999996</v>
          </cell>
          <cell r="O1024">
            <v>1.04E-2</v>
          </cell>
          <cell r="P1024">
            <v>0</v>
          </cell>
          <cell r="Q1024">
            <v>0</v>
          </cell>
          <cell r="R1024">
            <v>7.2418999999999993</v>
          </cell>
          <cell r="S1024">
            <v>1</v>
          </cell>
          <cell r="T1024">
            <v>2.64</v>
          </cell>
          <cell r="U1024">
            <v>19.12</v>
          </cell>
          <cell r="V1024">
            <v>0.03</v>
          </cell>
          <cell r="X1024">
            <v>19.149999999999999</v>
          </cell>
          <cell r="Y1024">
            <v>0.31242345122240694</v>
          </cell>
          <cell r="Z1024">
            <v>17.350000000000001</v>
          </cell>
          <cell r="AA1024">
            <v>0.104</v>
          </cell>
          <cell r="AB1024" t="str">
            <v>YES</v>
          </cell>
          <cell r="AC1024">
            <v>19.149999999999999</v>
          </cell>
          <cell r="AD1024" t="str">
            <v>I</v>
          </cell>
          <cell r="AE1024" t="e">
            <v>#N/A</v>
          </cell>
          <cell r="AF1024" t="e">
            <v>#N/A</v>
          </cell>
          <cell r="AG1024">
            <v>1</v>
          </cell>
          <cell r="AH1024" t="e">
            <v>#N/A</v>
          </cell>
          <cell r="AI1024">
            <v>0</v>
          </cell>
          <cell r="AJ1024">
            <v>0</v>
          </cell>
          <cell r="AL1024" t="e">
            <v>#N/A</v>
          </cell>
          <cell r="AM1024" t="e">
            <v>#N/A</v>
          </cell>
          <cell r="AN1024" t="str">
            <v/>
          </cell>
          <cell r="AO1024" t="str">
            <v>x</v>
          </cell>
        </row>
        <row r="1025">
          <cell r="B1025" t="str">
            <v>SHI135RS80AM57</v>
          </cell>
          <cell r="C1025" t="str">
            <v>Rondec-Step</v>
          </cell>
          <cell r="D1025" t="str">
            <v>I135RS80AM57</v>
          </cell>
          <cell r="E1025" t="str">
            <v>5/16"</v>
          </cell>
          <cell r="G1025" t="str">
            <v>EA</v>
          </cell>
          <cell r="J1025" t="str">
            <v>I</v>
          </cell>
          <cell r="K1025">
            <v>0.03</v>
          </cell>
          <cell r="L1025">
            <v>16.07</v>
          </cell>
          <cell r="M1025">
            <v>0.55000000000000004</v>
          </cell>
          <cell r="N1025">
            <v>7.2314999999999996</v>
          </cell>
          <cell r="O1025">
            <v>1.03E-2</v>
          </cell>
          <cell r="P1025">
            <v>0</v>
          </cell>
          <cell r="Q1025">
            <v>0</v>
          </cell>
          <cell r="R1025">
            <v>7.2417999999999996</v>
          </cell>
          <cell r="S1025">
            <v>1</v>
          </cell>
          <cell r="T1025">
            <v>2.64</v>
          </cell>
          <cell r="U1025">
            <v>19.12</v>
          </cell>
          <cell r="V1025">
            <v>0.03</v>
          </cell>
          <cell r="X1025">
            <v>19.149999999999999</v>
          </cell>
          <cell r="Y1025">
            <v>0.31243294564443397</v>
          </cell>
          <cell r="Z1025">
            <v>17.350000000000001</v>
          </cell>
          <cell r="AA1025">
            <v>0.104</v>
          </cell>
          <cell r="AB1025" t="str">
            <v>YES</v>
          </cell>
          <cell r="AC1025">
            <v>19.149999999999999</v>
          </cell>
          <cell r="AD1025" t="str">
            <v>I</v>
          </cell>
          <cell r="AE1025" t="e">
            <v>#N/A</v>
          </cell>
          <cell r="AF1025" t="e">
            <v>#N/A</v>
          </cell>
          <cell r="AG1025">
            <v>1</v>
          </cell>
          <cell r="AH1025" t="e">
            <v>#N/A</v>
          </cell>
          <cell r="AI1025">
            <v>0</v>
          </cell>
          <cell r="AJ1025">
            <v>0</v>
          </cell>
          <cell r="AL1025" t="e">
            <v>#N/A</v>
          </cell>
          <cell r="AM1025" t="e">
            <v>#N/A</v>
          </cell>
          <cell r="AN1025" t="str">
            <v/>
          </cell>
          <cell r="AO1025" t="str">
            <v>x</v>
          </cell>
        </row>
        <row r="1026">
          <cell r="B1026" t="str">
            <v>SHI135RS100AM57</v>
          </cell>
          <cell r="C1026" t="str">
            <v>Rondec-Step</v>
          </cell>
          <cell r="D1026" t="str">
            <v>I135RS100AM57</v>
          </cell>
          <cell r="E1026" t="str">
            <v>3/8"</v>
          </cell>
          <cell r="G1026" t="str">
            <v>EA</v>
          </cell>
          <cell r="J1026" t="str">
            <v>I</v>
          </cell>
          <cell r="K1026">
            <v>0.03</v>
          </cell>
          <cell r="L1026">
            <v>16.07</v>
          </cell>
          <cell r="M1026">
            <v>0.55000000000000004</v>
          </cell>
          <cell r="N1026">
            <v>7.2314999999999996</v>
          </cell>
          <cell r="O1026">
            <v>1.03E-2</v>
          </cell>
          <cell r="P1026">
            <v>0</v>
          </cell>
          <cell r="Q1026">
            <v>0</v>
          </cell>
          <cell r="R1026">
            <v>7.2417999999999996</v>
          </cell>
          <cell r="S1026">
            <v>1</v>
          </cell>
          <cell r="T1026">
            <v>2.64</v>
          </cell>
          <cell r="U1026">
            <v>19.12</v>
          </cell>
          <cell r="V1026">
            <v>0.03</v>
          </cell>
          <cell r="X1026">
            <v>19.149999999999999</v>
          </cell>
          <cell r="Y1026">
            <v>0.31243294564443397</v>
          </cell>
          <cell r="Z1026">
            <v>17.350000000000001</v>
          </cell>
          <cell r="AA1026">
            <v>0.104</v>
          </cell>
          <cell r="AB1026" t="str">
            <v>YES</v>
          </cell>
          <cell r="AC1026">
            <v>19.149999999999999</v>
          </cell>
          <cell r="AD1026" t="str">
            <v>I</v>
          </cell>
          <cell r="AE1026" t="e">
            <v>#N/A</v>
          </cell>
          <cell r="AF1026" t="e">
            <v>#N/A</v>
          </cell>
          <cell r="AG1026">
            <v>1</v>
          </cell>
          <cell r="AH1026" t="e">
            <v>#N/A</v>
          </cell>
          <cell r="AI1026">
            <v>0</v>
          </cell>
          <cell r="AJ1026">
            <v>0</v>
          </cell>
          <cell r="AL1026" t="e">
            <v>#N/A</v>
          </cell>
          <cell r="AM1026" t="e">
            <v>#N/A</v>
          </cell>
          <cell r="AN1026" t="str">
            <v/>
          </cell>
          <cell r="AO1026" t="str">
            <v>x</v>
          </cell>
        </row>
        <row r="1027">
          <cell r="B1027" t="str">
            <v>SHI135RS125AM57</v>
          </cell>
          <cell r="C1027" t="str">
            <v>Rondec-Step</v>
          </cell>
          <cell r="D1027" t="str">
            <v>I135RS125AM57</v>
          </cell>
          <cell r="E1027" t="str">
            <v>1/2"</v>
          </cell>
          <cell r="G1027" t="str">
            <v>EA</v>
          </cell>
          <cell r="J1027" t="str">
            <v>I</v>
          </cell>
          <cell r="K1027">
            <v>0.03</v>
          </cell>
          <cell r="L1027">
            <v>16.07</v>
          </cell>
          <cell r="M1027">
            <v>0.55000000000000004</v>
          </cell>
          <cell r="N1027">
            <v>7.2314999999999996</v>
          </cell>
          <cell r="O1027">
            <v>1.03E-2</v>
          </cell>
          <cell r="P1027">
            <v>0</v>
          </cell>
          <cell r="Q1027">
            <v>0</v>
          </cell>
          <cell r="R1027">
            <v>7.2417999999999996</v>
          </cell>
          <cell r="S1027">
            <v>1</v>
          </cell>
          <cell r="T1027">
            <v>2.64</v>
          </cell>
          <cell r="U1027">
            <v>19.12</v>
          </cell>
          <cell r="V1027">
            <v>0.03</v>
          </cell>
          <cell r="X1027">
            <v>19.149999999999999</v>
          </cell>
          <cell r="Y1027">
            <v>0.31243294564443397</v>
          </cell>
          <cell r="Z1027">
            <v>17.350000000000001</v>
          </cell>
          <cell r="AA1027">
            <v>0.104</v>
          </cell>
          <cell r="AB1027" t="str">
            <v>YES</v>
          </cell>
          <cell r="AC1027">
            <v>19.149999999999999</v>
          </cell>
          <cell r="AD1027" t="str">
            <v>I</v>
          </cell>
          <cell r="AE1027" t="e">
            <v>#N/A</v>
          </cell>
          <cell r="AF1027" t="e">
            <v>#N/A</v>
          </cell>
          <cell r="AG1027">
            <v>1</v>
          </cell>
          <cell r="AH1027" t="e">
            <v>#N/A</v>
          </cell>
          <cell r="AI1027">
            <v>0</v>
          </cell>
          <cell r="AJ1027">
            <v>0</v>
          </cell>
          <cell r="AL1027" t="e">
            <v>#N/A</v>
          </cell>
          <cell r="AM1027" t="e">
            <v>#N/A</v>
          </cell>
          <cell r="AN1027" t="str">
            <v/>
          </cell>
          <cell r="AO1027" t="str">
            <v>x</v>
          </cell>
        </row>
        <row r="1028">
          <cell r="B1028" t="str">
            <v>SHCG,G,GS,HB,NB8B</v>
          </cell>
          <cell r="C1028" t="str">
            <v>Trep-B</v>
          </cell>
          <cell r="D1028" t="str">
            <v>--8B</v>
          </cell>
          <cell r="E1028" t="str">
            <v>5/16" x 8'</v>
          </cell>
          <cell r="G1028" t="str">
            <v>EA</v>
          </cell>
          <cell r="J1028" t="str">
            <v>I</v>
          </cell>
          <cell r="K1028">
            <v>3.58</v>
          </cell>
          <cell r="L1028">
            <v>57.75</v>
          </cell>
          <cell r="M1028">
            <v>0.55000000000000004</v>
          </cell>
          <cell r="N1028">
            <v>25.987499999999997</v>
          </cell>
          <cell r="O1028">
            <v>4.58E-2</v>
          </cell>
          <cell r="P1028">
            <v>0</v>
          </cell>
          <cell r="Q1028">
            <v>0</v>
          </cell>
          <cell r="R1028">
            <v>26.033299999999997</v>
          </cell>
          <cell r="S1028">
            <v>1</v>
          </cell>
          <cell r="T1028">
            <v>2.64</v>
          </cell>
          <cell r="U1028">
            <v>68.73</v>
          </cell>
          <cell r="V1028">
            <v>0.02</v>
          </cell>
          <cell r="X1028">
            <v>68.75</v>
          </cell>
          <cell r="Y1028">
            <v>0.3115160330578513</v>
          </cell>
          <cell r="Z1028">
            <v>68.599999999999994</v>
          </cell>
          <cell r="AA1028">
            <v>2E-3</v>
          </cell>
          <cell r="AB1028" t="str">
            <v>YES</v>
          </cell>
          <cell r="AC1028">
            <v>68.75</v>
          </cell>
          <cell r="AD1028" t="str">
            <v>I</v>
          </cell>
          <cell r="AE1028" t="e">
            <v>#N/A</v>
          </cell>
          <cell r="AF1028" t="e">
            <v>#N/A</v>
          </cell>
          <cell r="AG1028">
            <v>1</v>
          </cell>
          <cell r="AH1028" t="e">
            <v>#N/A</v>
          </cell>
          <cell r="AI1028">
            <v>0</v>
          </cell>
          <cell r="AJ1028">
            <v>0</v>
          </cell>
          <cell r="AL1028" t="e">
            <v>#N/A</v>
          </cell>
          <cell r="AM1028" t="e">
            <v>#N/A</v>
          </cell>
          <cell r="AN1028" t="str">
            <v/>
          </cell>
          <cell r="AO1028" t="str">
            <v>x</v>
          </cell>
        </row>
        <row r="1029">
          <cell r="B1029" t="str">
            <v>SHCG,G,GS,HB,NB10B</v>
          </cell>
          <cell r="C1029" t="str">
            <v>Trep-B</v>
          </cell>
          <cell r="D1029" t="str">
            <v>--10B</v>
          </cell>
          <cell r="E1029" t="str">
            <v>3/8" x 8'</v>
          </cell>
          <cell r="G1029" t="str">
            <v>EA</v>
          </cell>
          <cell r="J1029" t="str">
            <v>I</v>
          </cell>
          <cell r="K1029">
            <v>3.7</v>
          </cell>
          <cell r="L1029">
            <v>61.26</v>
          </cell>
          <cell r="M1029">
            <v>0.55000000000000004</v>
          </cell>
          <cell r="N1029">
            <v>27.566999999999997</v>
          </cell>
          <cell r="O1029">
            <v>4.7000000000000007E-2</v>
          </cell>
          <cell r="P1029">
            <v>0</v>
          </cell>
          <cell r="Q1029">
            <v>0</v>
          </cell>
          <cell r="R1029">
            <v>27.613999999999997</v>
          </cell>
          <cell r="S1029">
            <v>1</v>
          </cell>
          <cell r="T1029">
            <v>2.64</v>
          </cell>
          <cell r="U1029">
            <v>72.900000000000006</v>
          </cell>
          <cell r="V1029">
            <v>0</v>
          </cell>
          <cell r="X1029">
            <v>72.900000000000006</v>
          </cell>
          <cell r="Y1029">
            <v>0.31128569647088183</v>
          </cell>
          <cell r="Z1029">
            <v>72.8</v>
          </cell>
          <cell r="AA1029">
            <v>1E-3</v>
          </cell>
          <cell r="AB1029" t="str">
            <v>YES</v>
          </cell>
          <cell r="AC1029">
            <v>72.900000000000006</v>
          </cell>
          <cell r="AD1029" t="str">
            <v>I</v>
          </cell>
          <cell r="AE1029" t="e">
            <v>#N/A</v>
          </cell>
          <cell r="AF1029" t="e">
            <v>#N/A</v>
          </cell>
          <cell r="AG1029">
            <v>1</v>
          </cell>
          <cell r="AH1029" t="e">
            <v>#N/A</v>
          </cell>
          <cell r="AI1029">
            <v>0</v>
          </cell>
          <cell r="AJ1029">
            <v>0</v>
          </cell>
          <cell r="AL1029" t="e">
            <v>#N/A</v>
          </cell>
          <cell r="AM1029" t="e">
            <v>#N/A</v>
          </cell>
          <cell r="AN1029" t="str">
            <v/>
          </cell>
          <cell r="AO1029" t="str">
            <v>x</v>
          </cell>
        </row>
        <row r="1030">
          <cell r="B1030" t="str">
            <v>SHCG,G,GS,HB,NB12B</v>
          </cell>
          <cell r="C1030" t="str">
            <v>Trep-B</v>
          </cell>
          <cell r="D1030" t="str">
            <v>--12B</v>
          </cell>
          <cell r="E1030" t="str">
            <v>1/2" x 8'</v>
          </cell>
          <cell r="G1030" t="str">
            <v>EA</v>
          </cell>
          <cell r="J1030" t="str">
            <v>I</v>
          </cell>
          <cell r="K1030">
            <v>4.1399999999999997</v>
          </cell>
          <cell r="L1030">
            <v>63.93</v>
          </cell>
          <cell r="M1030">
            <v>0.55000000000000004</v>
          </cell>
          <cell r="N1030">
            <v>28.768499999999996</v>
          </cell>
          <cell r="O1030">
            <v>5.1400000000000001E-2</v>
          </cell>
          <cell r="P1030">
            <v>0</v>
          </cell>
          <cell r="Q1030">
            <v>0</v>
          </cell>
          <cell r="R1030">
            <v>28.819899999999997</v>
          </cell>
          <cell r="S1030">
            <v>1</v>
          </cell>
          <cell r="T1030">
            <v>2.64</v>
          </cell>
          <cell r="U1030">
            <v>76.08</v>
          </cell>
          <cell r="V1030">
            <v>2.0000000000003126E-2</v>
          </cell>
          <cell r="X1030">
            <v>76.099999999999994</v>
          </cell>
          <cell r="Y1030">
            <v>0.31143471508780313</v>
          </cell>
          <cell r="Z1030">
            <v>75.95</v>
          </cell>
          <cell r="AA1030">
            <v>2E-3</v>
          </cell>
          <cell r="AB1030" t="str">
            <v>YES</v>
          </cell>
          <cell r="AC1030">
            <v>76.099999999999994</v>
          </cell>
          <cell r="AD1030" t="str">
            <v>I</v>
          </cell>
          <cell r="AE1030" t="e">
            <v>#N/A</v>
          </cell>
          <cell r="AF1030" t="e">
            <v>#N/A</v>
          </cell>
          <cell r="AG1030">
            <v>1</v>
          </cell>
          <cell r="AH1030" t="e">
            <v>#N/A</v>
          </cell>
          <cell r="AI1030">
            <v>0</v>
          </cell>
          <cell r="AJ1030">
            <v>0</v>
          </cell>
          <cell r="AL1030" t="e">
            <v>#N/A</v>
          </cell>
          <cell r="AM1030" t="e">
            <v>#N/A</v>
          </cell>
          <cell r="AN1030" t="str">
            <v/>
          </cell>
          <cell r="AO1030" t="str">
            <v>x</v>
          </cell>
        </row>
        <row r="1031">
          <cell r="B1031" t="str">
            <v>SHCG,G,GS,HB,NB15B</v>
          </cell>
          <cell r="C1031" t="str">
            <v>Trep-B</v>
          </cell>
          <cell r="D1031" t="str">
            <v>--15B</v>
          </cell>
          <cell r="E1031" t="str">
            <v>9/16" x 8'</v>
          </cell>
          <cell r="G1031" t="str">
            <v>EA</v>
          </cell>
          <cell r="J1031" t="str">
            <v>I</v>
          </cell>
          <cell r="K1031">
            <v>4.41</v>
          </cell>
          <cell r="L1031">
            <v>67.47</v>
          </cell>
          <cell r="M1031">
            <v>0.55000000000000004</v>
          </cell>
          <cell r="N1031">
            <v>30.361499999999996</v>
          </cell>
          <cell r="O1031">
            <v>5.4100000000000002E-2</v>
          </cell>
          <cell r="P1031">
            <v>0</v>
          </cell>
          <cell r="Q1031">
            <v>0</v>
          </cell>
          <cell r="R1031">
            <v>30.415599999999994</v>
          </cell>
          <cell r="S1031">
            <v>1</v>
          </cell>
          <cell r="T1031">
            <v>2.64</v>
          </cell>
          <cell r="U1031">
            <v>80.3</v>
          </cell>
          <cell r="V1031">
            <v>0</v>
          </cell>
          <cell r="X1031">
            <v>80.3</v>
          </cell>
          <cell r="Y1031">
            <v>0.31131891769500747</v>
          </cell>
          <cell r="Z1031">
            <v>80.150000000000006</v>
          </cell>
          <cell r="AA1031">
            <v>2E-3</v>
          </cell>
          <cell r="AB1031" t="str">
            <v>YES</v>
          </cell>
          <cell r="AC1031">
            <v>80.3</v>
          </cell>
          <cell r="AD1031" t="str">
            <v>I</v>
          </cell>
          <cell r="AE1031" t="e">
            <v>#N/A</v>
          </cell>
          <cell r="AF1031" t="e">
            <v>#N/A</v>
          </cell>
          <cell r="AG1031">
            <v>1</v>
          </cell>
          <cell r="AH1031" t="e">
            <v>#N/A</v>
          </cell>
          <cell r="AI1031">
            <v>0</v>
          </cell>
          <cell r="AJ1031">
            <v>0</v>
          </cell>
          <cell r="AL1031" t="e">
            <v>#N/A</v>
          </cell>
          <cell r="AM1031" t="e">
            <v>#N/A</v>
          </cell>
          <cell r="AN1031" t="str">
            <v/>
          </cell>
          <cell r="AO1031" t="str">
            <v>x</v>
          </cell>
        </row>
        <row r="1032">
          <cell r="B1032" t="str">
            <v>SHCG,G,GS,HB,NB25B</v>
          </cell>
          <cell r="C1032" t="str">
            <v>Trep-B</v>
          </cell>
          <cell r="D1032" t="str">
            <v>--25B</v>
          </cell>
          <cell r="E1032" t="str">
            <v>1" x 8'</v>
          </cell>
          <cell r="G1032" t="str">
            <v>EA</v>
          </cell>
          <cell r="J1032" t="str">
            <v>I</v>
          </cell>
          <cell r="K1032">
            <v>4.4000000000000004</v>
          </cell>
          <cell r="L1032">
            <v>69</v>
          </cell>
          <cell r="M1032">
            <v>0.55000000000000004</v>
          </cell>
          <cell r="N1032">
            <v>31.049999999999997</v>
          </cell>
          <cell r="O1032">
            <v>5.4000000000000006E-2</v>
          </cell>
          <cell r="P1032">
            <v>0</v>
          </cell>
          <cell r="Q1032">
            <v>0</v>
          </cell>
          <cell r="R1032">
            <v>31.103999999999996</v>
          </cell>
          <cell r="S1032">
            <v>1</v>
          </cell>
          <cell r="T1032">
            <v>2.64</v>
          </cell>
          <cell r="U1032">
            <v>82.11</v>
          </cell>
          <cell r="V1032">
            <v>-0.01</v>
          </cell>
          <cell r="X1032">
            <v>82.1</v>
          </cell>
          <cell r="Y1032">
            <v>0.31117262761598946</v>
          </cell>
          <cell r="Z1032">
            <v>82</v>
          </cell>
          <cell r="AA1032">
            <v>1E-3</v>
          </cell>
          <cell r="AB1032" t="str">
            <v>YES</v>
          </cell>
          <cell r="AC1032">
            <v>82.1</v>
          </cell>
          <cell r="AD1032" t="str">
            <v>I</v>
          </cell>
          <cell r="AE1032" t="e">
            <v>#N/A</v>
          </cell>
          <cell r="AF1032" t="e">
            <v>#N/A</v>
          </cell>
          <cell r="AG1032">
            <v>1</v>
          </cell>
          <cell r="AH1032" t="e">
            <v>#N/A</v>
          </cell>
          <cell r="AI1032">
            <v>0</v>
          </cell>
          <cell r="AJ1032">
            <v>0</v>
          </cell>
          <cell r="AL1032" t="e">
            <v>#N/A</v>
          </cell>
          <cell r="AM1032" t="e">
            <v>#N/A</v>
          </cell>
          <cell r="AN1032" t="str">
            <v/>
          </cell>
          <cell r="AO1032" t="str">
            <v>x</v>
          </cell>
        </row>
        <row r="1033">
          <cell r="B1033" t="str">
            <v>SHCG,G,GS,HB,NB8B150</v>
          </cell>
          <cell r="C1033" t="str">
            <v>Trep-B</v>
          </cell>
          <cell r="D1033" t="str">
            <v>--8B/150</v>
          </cell>
          <cell r="E1033" t="str">
            <v>5/16" x 4' 11"</v>
          </cell>
          <cell r="G1033" t="str">
            <v>EA</v>
          </cell>
          <cell r="J1033" t="str">
            <v>I</v>
          </cell>
          <cell r="K1033">
            <v>2.12</v>
          </cell>
          <cell r="L1033">
            <v>36.1</v>
          </cell>
          <cell r="M1033">
            <v>0.55000000000000004</v>
          </cell>
          <cell r="N1033">
            <v>16.244999999999997</v>
          </cell>
          <cell r="O1033">
            <v>3.1199999999999999E-2</v>
          </cell>
          <cell r="P1033">
            <v>0</v>
          </cell>
          <cell r="Q1033">
            <v>0</v>
          </cell>
          <cell r="R1033">
            <v>16.276199999999996</v>
          </cell>
          <cell r="S1033">
            <v>1</v>
          </cell>
          <cell r="T1033">
            <v>2.64</v>
          </cell>
          <cell r="U1033">
            <v>42.97</v>
          </cell>
          <cell r="V1033">
            <v>3.0000000000001137E-2</v>
          </cell>
          <cell r="X1033">
            <v>43</v>
          </cell>
          <cell r="Y1033">
            <v>0.31178858350951399</v>
          </cell>
          <cell r="Z1033">
            <v>42.9</v>
          </cell>
          <cell r="AA1033">
            <v>2E-3</v>
          </cell>
          <cell r="AB1033" t="str">
            <v>YES</v>
          </cell>
          <cell r="AC1033">
            <v>43</v>
          </cell>
          <cell r="AD1033" t="str">
            <v>I</v>
          </cell>
          <cell r="AE1033" t="e">
            <v>#N/A</v>
          </cell>
          <cell r="AF1033" t="e">
            <v>#N/A</v>
          </cell>
          <cell r="AG1033">
            <v>1</v>
          </cell>
          <cell r="AH1033" t="e">
            <v>#N/A</v>
          </cell>
          <cell r="AI1033">
            <v>0</v>
          </cell>
          <cell r="AJ1033">
            <v>0</v>
          </cell>
          <cell r="AL1033" t="e">
            <v>#N/A</v>
          </cell>
          <cell r="AM1033" t="e">
            <v>#N/A</v>
          </cell>
          <cell r="AN1033" t="str">
            <v/>
          </cell>
          <cell r="AO1033" t="str">
            <v>x</v>
          </cell>
        </row>
        <row r="1034">
          <cell r="B1034" t="str">
            <v>SHCG,G,GS,HB,NB10B150</v>
          </cell>
          <cell r="C1034" t="str">
            <v>Trep-B</v>
          </cell>
          <cell r="D1034" t="str">
            <v>--10B/150</v>
          </cell>
          <cell r="E1034" t="str">
            <v>3/8" x 4' 11"</v>
          </cell>
          <cell r="G1034" t="str">
            <v>EA</v>
          </cell>
          <cell r="J1034" t="str">
            <v>I</v>
          </cell>
          <cell r="K1034">
            <v>2.27</v>
          </cell>
          <cell r="L1034">
            <v>38.28</v>
          </cell>
          <cell r="M1034">
            <v>0.55000000000000004</v>
          </cell>
          <cell r="N1034">
            <v>17.225999999999999</v>
          </cell>
          <cell r="O1034">
            <v>3.27E-2</v>
          </cell>
          <cell r="P1034">
            <v>0</v>
          </cell>
          <cell r="Q1034">
            <v>0</v>
          </cell>
          <cell r="R1034">
            <v>17.258699999999997</v>
          </cell>
          <cell r="S1034">
            <v>1</v>
          </cell>
          <cell r="T1034">
            <v>2.64</v>
          </cell>
          <cell r="U1034">
            <v>45.56</v>
          </cell>
          <cell r="V1034">
            <v>-0.01</v>
          </cell>
          <cell r="X1034">
            <v>45.55</v>
          </cell>
          <cell r="Y1034">
            <v>0.31109869274523516</v>
          </cell>
          <cell r="Z1034">
            <v>45.5</v>
          </cell>
          <cell r="AA1034">
            <v>1E-3</v>
          </cell>
          <cell r="AB1034" t="str">
            <v>YES</v>
          </cell>
          <cell r="AC1034">
            <v>45.55</v>
          </cell>
          <cell r="AD1034" t="str">
            <v>I</v>
          </cell>
          <cell r="AE1034" t="e">
            <v>#N/A</v>
          </cell>
          <cell r="AF1034" t="e">
            <v>#N/A</v>
          </cell>
          <cell r="AG1034">
            <v>1</v>
          </cell>
          <cell r="AH1034" t="e">
            <v>#N/A</v>
          </cell>
          <cell r="AI1034">
            <v>0</v>
          </cell>
          <cell r="AJ1034">
            <v>0</v>
          </cell>
          <cell r="AL1034" t="e">
            <v>#N/A</v>
          </cell>
          <cell r="AM1034" t="e">
            <v>#N/A</v>
          </cell>
          <cell r="AN1034" t="str">
            <v/>
          </cell>
          <cell r="AO1034" t="str">
            <v>x</v>
          </cell>
        </row>
        <row r="1035">
          <cell r="B1035" t="str">
            <v>SHCG,G,GS,HB,NB12B150</v>
          </cell>
          <cell r="C1035" t="str">
            <v>Trep-B</v>
          </cell>
          <cell r="D1035" t="str">
            <v>--12B/150</v>
          </cell>
          <cell r="E1035" t="str">
            <v>1/2" x 4' 11"</v>
          </cell>
          <cell r="G1035" t="str">
            <v>EA</v>
          </cell>
          <cell r="J1035" t="str">
            <v>I</v>
          </cell>
          <cell r="K1035">
            <v>2.41</v>
          </cell>
          <cell r="L1035">
            <v>39.950000000000003</v>
          </cell>
          <cell r="M1035">
            <v>0.55000000000000004</v>
          </cell>
          <cell r="N1035">
            <v>17.977499999999999</v>
          </cell>
          <cell r="O1035">
            <v>3.4100000000000005E-2</v>
          </cell>
          <cell r="P1035">
            <v>0</v>
          </cell>
          <cell r="Q1035">
            <v>0</v>
          </cell>
          <cell r="R1035">
            <v>18.011599999999998</v>
          </cell>
          <cell r="S1035">
            <v>1</v>
          </cell>
          <cell r="T1035">
            <v>2.64</v>
          </cell>
          <cell r="U1035">
            <v>47.55</v>
          </cell>
          <cell r="V1035">
            <v>0</v>
          </cell>
          <cell r="X1035">
            <v>47.55</v>
          </cell>
          <cell r="Y1035">
            <v>0.31128572794187942</v>
          </cell>
          <cell r="Z1035">
            <v>47.45</v>
          </cell>
          <cell r="AA1035">
            <v>2E-3</v>
          </cell>
          <cell r="AB1035" t="str">
            <v>YES</v>
          </cell>
          <cell r="AC1035">
            <v>47.55</v>
          </cell>
          <cell r="AD1035" t="str">
            <v>I</v>
          </cell>
          <cell r="AE1035" t="e">
            <v>#N/A</v>
          </cell>
          <cell r="AF1035" t="e">
            <v>#N/A</v>
          </cell>
          <cell r="AG1035">
            <v>1</v>
          </cell>
          <cell r="AH1035" t="e">
            <v>#N/A</v>
          </cell>
          <cell r="AI1035">
            <v>0</v>
          </cell>
          <cell r="AJ1035">
            <v>0</v>
          </cell>
          <cell r="AL1035" t="e">
            <v>#N/A</v>
          </cell>
          <cell r="AM1035" t="e">
            <v>#N/A</v>
          </cell>
          <cell r="AN1035" t="str">
            <v/>
          </cell>
          <cell r="AO1035" t="str">
            <v>x</v>
          </cell>
        </row>
        <row r="1036">
          <cell r="B1036" t="str">
            <v>SHCG,G,GS,HB,NB15B150</v>
          </cell>
          <cell r="C1036" t="str">
            <v>Trep-B</v>
          </cell>
          <cell r="D1036" t="str">
            <v>--15B/150</v>
          </cell>
          <cell r="E1036" t="str">
            <v>9/16" x 4' 11"</v>
          </cell>
          <cell r="G1036" t="str">
            <v>EA</v>
          </cell>
          <cell r="J1036" t="str">
            <v>I</v>
          </cell>
          <cell r="K1036">
            <v>2.66</v>
          </cell>
          <cell r="L1036">
            <v>42.17</v>
          </cell>
          <cell r="M1036">
            <v>0.55000000000000004</v>
          </cell>
          <cell r="N1036">
            <v>18.976499999999998</v>
          </cell>
          <cell r="O1036">
            <v>3.6600000000000001E-2</v>
          </cell>
          <cell r="P1036">
            <v>0</v>
          </cell>
          <cell r="Q1036">
            <v>0</v>
          </cell>
          <cell r="R1036">
            <v>19.013099999999998</v>
          </cell>
          <cell r="S1036">
            <v>1</v>
          </cell>
          <cell r="T1036">
            <v>2.64</v>
          </cell>
          <cell r="U1036">
            <v>50.19</v>
          </cell>
          <cell r="V1036">
            <v>1.0000000000005116E-2</v>
          </cell>
          <cell r="X1036">
            <v>50.2</v>
          </cell>
          <cell r="Y1036">
            <v>0.31136906917783425</v>
          </cell>
          <cell r="Z1036">
            <v>50.1</v>
          </cell>
          <cell r="AA1036">
            <v>2E-3</v>
          </cell>
          <cell r="AB1036" t="str">
            <v>YES</v>
          </cell>
          <cell r="AC1036">
            <v>50.2</v>
          </cell>
          <cell r="AD1036" t="str">
            <v>I</v>
          </cell>
          <cell r="AE1036" t="e">
            <v>#N/A</v>
          </cell>
          <cell r="AF1036" t="e">
            <v>#N/A</v>
          </cell>
          <cell r="AG1036">
            <v>1</v>
          </cell>
          <cell r="AH1036" t="e">
            <v>#N/A</v>
          </cell>
          <cell r="AI1036">
            <v>0</v>
          </cell>
          <cell r="AJ1036">
            <v>0</v>
          </cell>
          <cell r="AL1036" t="e">
            <v>#N/A</v>
          </cell>
          <cell r="AM1036" t="e">
            <v>#N/A</v>
          </cell>
          <cell r="AN1036" t="str">
            <v/>
          </cell>
          <cell r="AO1036" t="str">
            <v>x</v>
          </cell>
        </row>
        <row r="1037">
          <cell r="B1037" t="str">
            <v>SHCG,G,GS,HB,NB25B150</v>
          </cell>
          <cell r="C1037" t="str">
            <v>Trep-B</v>
          </cell>
          <cell r="D1037" t="str">
            <v>--25B/150</v>
          </cell>
          <cell r="E1037" t="str">
            <v>1" x 4' 11"</v>
          </cell>
          <cell r="G1037" t="str">
            <v>EA</v>
          </cell>
          <cell r="J1037" t="str">
            <v>I</v>
          </cell>
          <cell r="K1037">
            <v>2.74</v>
          </cell>
          <cell r="L1037">
            <v>43.13</v>
          </cell>
          <cell r="M1037">
            <v>0.55000000000000004</v>
          </cell>
          <cell r="N1037">
            <v>19.4085</v>
          </cell>
          <cell r="O1037">
            <v>3.7400000000000003E-2</v>
          </cell>
          <cell r="P1037">
            <v>0</v>
          </cell>
          <cell r="Q1037">
            <v>0</v>
          </cell>
          <cell r="R1037">
            <v>19.445900000000002</v>
          </cell>
          <cell r="S1037">
            <v>1</v>
          </cell>
          <cell r="T1037">
            <v>2.64</v>
          </cell>
          <cell r="U1037">
            <v>51.34</v>
          </cell>
          <cell r="V1037">
            <v>0.01</v>
          </cell>
          <cell r="X1037">
            <v>51.35</v>
          </cell>
          <cell r="Y1037">
            <v>0.31146676108701427</v>
          </cell>
          <cell r="Z1037">
            <v>51.25</v>
          </cell>
          <cell r="AA1037">
            <v>2E-3</v>
          </cell>
          <cell r="AB1037" t="str">
            <v>YES</v>
          </cell>
          <cell r="AC1037">
            <v>51.35</v>
          </cell>
          <cell r="AD1037" t="str">
            <v>I</v>
          </cell>
          <cell r="AE1037" t="e">
            <v>#N/A</v>
          </cell>
          <cell r="AF1037" t="e">
            <v>#N/A</v>
          </cell>
          <cell r="AG1037">
            <v>1</v>
          </cell>
          <cell r="AH1037" t="e">
            <v>#N/A</v>
          </cell>
          <cell r="AI1037">
            <v>0</v>
          </cell>
          <cell r="AJ1037">
            <v>0</v>
          </cell>
          <cell r="AL1037" t="e">
            <v>#N/A</v>
          </cell>
          <cell r="AM1037" t="e">
            <v>#N/A</v>
          </cell>
          <cell r="AN1037" t="str">
            <v/>
          </cell>
          <cell r="AO1037" t="str">
            <v>x</v>
          </cell>
        </row>
        <row r="1038">
          <cell r="B1038" t="str">
            <v>SHE52CG,G,GS,HB,NB</v>
          </cell>
          <cell r="C1038" t="str">
            <v>Trep-B</v>
          </cell>
          <cell r="D1038" t="str">
            <v>E52/--</v>
          </cell>
          <cell r="G1038" t="str">
            <v>EA</v>
          </cell>
          <cell r="J1038" t="str">
            <v>I</v>
          </cell>
          <cell r="K1038">
            <v>0.01</v>
          </cell>
          <cell r="L1038">
            <v>1.63</v>
          </cell>
          <cell r="M1038">
            <v>0.55000000000000004</v>
          </cell>
          <cell r="N1038">
            <v>0.73349999999999993</v>
          </cell>
          <cell r="O1038">
            <v>1.01E-2</v>
          </cell>
          <cell r="P1038">
            <v>0</v>
          </cell>
          <cell r="Q1038">
            <v>0</v>
          </cell>
          <cell r="R1038">
            <v>0.74359999999999993</v>
          </cell>
          <cell r="S1038">
            <v>1</v>
          </cell>
          <cell r="T1038">
            <v>2.64</v>
          </cell>
          <cell r="U1038">
            <v>1.96</v>
          </cell>
          <cell r="V1038">
            <v>-0.01</v>
          </cell>
          <cell r="X1038">
            <v>1.95</v>
          </cell>
          <cell r="Y1038">
            <v>0.30666666666666675</v>
          </cell>
          <cell r="Z1038">
            <v>1.95</v>
          </cell>
          <cell r="AA1038" t="str">
            <v/>
          </cell>
          <cell r="AB1038" t="str">
            <v/>
          </cell>
          <cell r="AC1038">
            <v>1.95</v>
          </cell>
          <cell r="AD1038" t="str">
            <v>I</v>
          </cell>
          <cell r="AE1038" t="e">
            <v>#N/A</v>
          </cell>
          <cell r="AF1038" t="e">
            <v>#N/A</v>
          </cell>
          <cell r="AG1038">
            <v>1</v>
          </cell>
          <cell r="AH1038" t="e">
            <v>#N/A</v>
          </cell>
          <cell r="AI1038">
            <v>0</v>
          </cell>
          <cell r="AJ1038">
            <v>0</v>
          </cell>
          <cell r="AL1038" t="e">
            <v>#N/A</v>
          </cell>
          <cell r="AM1038" t="e">
            <v>#N/A</v>
          </cell>
          <cell r="AN1038" t="str">
            <v/>
          </cell>
          <cell r="AO1038" t="str">
            <v>x</v>
          </cell>
        </row>
        <row r="1039">
          <cell r="B1039" t="str">
            <v>SHTAB8</v>
          </cell>
          <cell r="C1039" t="str">
            <v>Trep-B</v>
          </cell>
          <cell r="D1039" t="str">
            <v>TAB8</v>
          </cell>
          <cell r="E1039" t="str">
            <v>5/16" x 8'</v>
          </cell>
          <cell r="G1039" t="str">
            <v>EA</v>
          </cell>
          <cell r="J1039" t="str">
            <v>I</v>
          </cell>
          <cell r="K1039">
            <v>2.36</v>
          </cell>
          <cell r="L1039">
            <v>35.85</v>
          </cell>
          <cell r="M1039">
            <v>0.55000000000000004</v>
          </cell>
          <cell r="N1039">
            <v>16.1325</v>
          </cell>
          <cell r="O1039">
            <v>3.3599999999999998E-2</v>
          </cell>
          <cell r="P1039">
            <v>0</v>
          </cell>
          <cell r="Q1039">
            <v>0</v>
          </cell>
          <cell r="R1039">
            <v>16.1661</v>
          </cell>
          <cell r="S1039">
            <v>1</v>
          </cell>
          <cell r="T1039">
            <v>2.64</v>
          </cell>
          <cell r="U1039">
            <v>42.68</v>
          </cell>
          <cell r="V1039">
            <v>2.0000000000003126E-2</v>
          </cell>
          <cell r="X1039">
            <v>42.7</v>
          </cell>
          <cell r="Y1039">
            <v>0.31164147328081765</v>
          </cell>
          <cell r="Z1039">
            <v>42.6</v>
          </cell>
          <cell r="AA1039">
            <v>2E-3</v>
          </cell>
          <cell r="AB1039" t="str">
            <v>YES</v>
          </cell>
          <cell r="AC1039">
            <v>42.7</v>
          </cell>
          <cell r="AD1039" t="str">
            <v>I</v>
          </cell>
          <cell r="AE1039" t="e">
            <v>#N/A</v>
          </cell>
          <cell r="AF1039" t="e">
            <v>#N/A</v>
          </cell>
          <cell r="AG1039">
            <v>1</v>
          </cell>
          <cell r="AH1039" t="e">
            <v>#N/A</v>
          </cell>
          <cell r="AI1039">
            <v>0</v>
          </cell>
          <cell r="AJ1039">
            <v>0</v>
          </cell>
          <cell r="AL1039" t="e">
            <v>#N/A</v>
          </cell>
          <cell r="AM1039" t="e">
            <v>#N/A</v>
          </cell>
          <cell r="AN1039" t="str">
            <v/>
          </cell>
          <cell r="AO1039" t="str">
            <v>x</v>
          </cell>
        </row>
        <row r="1040">
          <cell r="B1040" t="str">
            <v>SHTAB10</v>
          </cell>
          <cell r="C1040" t="str">
            <v>Trep-B</v>
          </cell>
          <cell r="D1040" t="str">
            <v>TAB10</v>
          </cell>
          <cell r="E1040" t="str">
            <v>3/8" x 8'</v>
          </cell>
          <cell r="G1040" t="str">
            <v>EA</v>
          </cell>
          <cell r="J1040" t="str">
            <v>I</v>
          </cell>
          <cell r="K1040">
            <v>2.6</v>
          </cell>
          <cell r="L1040">
            <v>39.380000000000003</v>
          </cell>
          <cell r="M1040">
            <v>0.55000000000000004</v>
          </cell>
          <cell r="N1040">
            <v>17.721</v>
          </cell>
          <cell r="O1040">
            <v>3.6000000000000004E-2</v>
          </cell>
          <cell r="P1040">
            <v>0</v>
          </cell>
          <cell r="Q1040">
            <v>0</v>
          </cell>
          <cell r="R1040">
            <v>17.757000000000001</v>
          </cell>
          <cell r="S1040">
            <v>1</v>
          </cell>
          <cell r="T1040">
            <v>2.64</v>
          </cell>
          <cell r="U1040">
            <v>46.88</v>
          </cell>
          <cell r="V1040">
            <v>2.0000000000003126E-2</v>
          </cell>
          <cell r="X1040">
            <v>46.9</v>
          </cell>
          <cell r="Y1040">
            <v>0.31161077728241904</v>
          </cell>
          <cell r="Z1040">
            <v>46.8</v>
          </cell>
          <cell r="AA1040">
            <v>2E-3</v>
          </cell>
          <cell r="AB1040" t="str">
            <v>YES</v>
          </cell>
          <cell r="AC1040">
            <v>46.9</v>
          </cell>
          <cell r="AD1040" t="str">
            <v>I</v>
          </cell>
          <cell r="AE1040" t="e">
            <v>#N/A</v>
          </cell>
          <cell r="AF1040" t="e">
            <v>#N/A</v>
          </cell>
          <cell r="AG1040">
            <v>1</v>
          </cell>
          <cell r="AH1040" t="e">
            <v>#N/A</v>
          </cell>
          <cell r="AI1040">
            <v>0</v>
          </cell>
          <cell r="AJ1040">
            <v>0</v>
          </cell>
          <cell r="AL1040" t="e">
            <v>#N/A</v>
          </cell>
          <cell r="AM1040" t="e">
            <v>#N/A</v>
          </cell>
          <cell r="AN1040" t="str">
            <v/>
          </cell>
          <cell r="AO1040" t="str">
            <v>x</v>
          </cell>
        </row>
        <row r="1041">
          <cell r="B1041" t="str">
            <v>SHTAB12</v>
          </cell>
          <cell r="C1041" t="str">
            <v>Trep-B</v>
          </cell>
          <cell r="D1041" t="str">
            <v>TAB12</v>
          </cell>
          <cell r="E1041" t="str">
            <v>1/2" x 8'</v>
          </cell>
          <cell r="G1041" t="str">
            <v>EA</v>
          </cell>
          <cell r="J1041" t="str">
            <v>I</v>
          </cell>
          <cell r="K1041">
            <v>2.9</v>
          </cell>
          <cell r="L1041">
            <v>42.04</v>
          </cell>
          <cell r="M1041">
            <v>0.55000000000000004</v>
          </cell>
          <cell r="N1041">
            <v>18.917999999999999</v>
          </cell>
          <cell r="O1041">
            <v>3.9E-2</v>
          </cell>
          <cell r="P1041">
            <v>0</v>
          </cell>
          <cell r="Q1041">
            <v>0</v>
          </cell>
          <cell r="R1041">
            <v>18.957000000000001</v>
          </cell>
          <cell r="S1041">
            <v>1</v>
          </cell>
          <cell r="T1041">
            <v>2.64</v>
          </cell>
          <cell r="U1041">
            <v>50.05</v>
          </cell>
          <cell r="V1041">
            <v>0</v>
          </cell>
          <cell r="X1041">
            <v>50.05</v>
          </cell>
          <cell r="Y1041">
            <v>0.31134320225229312</v>
          </cell>
          <cell r="Z1041">
            <v>49.95</v>
          </cell>
          <cell r="AA1041">
            <v>2E-3</v>
          </cell>
          <cell r="AB1041" t="str">
            <v>YES</v>
          </cell>
          <cell r="AC1041">
            <v>50.05</v>
          </cell>
          <cell r="AD1041" t="str">
            <v>I</v>
          </cell>
          <cell r="AE1041" t="e">
            <v>#N/A</v>
          </cell>
          <cell r="AF1041" t="e">
            <v>#N/A</v>
          </cell>
          <cell r="AG1041">
            <v>1</v>
          </cell>
          <cell r="AH1041" t="e">
            <v>#N/A</v>
          </cell>
          <cell r="AI1041">
            <v>0</v>
          </cell>
          <cell r="AJ1041">
            <v>0</v>
          </cell>
          <cell r="AL1041" t="e">
            <v>#N/A</v>
          </cell>
          <cell r="AM1041" t="e">
            <v>#N/A</v>
          </cell>
          <cell r="AN1041" t="str">
            <v/>
          </cell>
          <cell r="AO1041" t="str">
            <v>x</v>
          </cell>
        </row>
        <row r="1042">
          <cell r="B1042" t="str">
            <v>SHTAB15</v>
          </cell>
          <cell r="C1042" t="str">
            <v>Trep-B</v>
          </cell>
          <cell r="D1042" t="str">
            <v>TAB15</v>
          </cell>
          <cell r="E1042" t="str">
            <v>9/16" x 8'</v>
          </cell>
          <cell r="G1042" t="str">
            <v>EA</v>
          </cell>
          <cell r="J1042" t="str">
            <v>I</v>
          </cell>
          <cell r="K1042">
            <v>3.2</v>
          </cell>
          <cell r="L1042">
            <v>45.58</v>
          </cell>
          <cell r="M1042">
            <v>0.55000000000000004</v>
          </cell>
          <cell r="N1042">
            <v>20.510999999999996</v>
          </cell>
          <cell r="O1042">
            <v>4.2000000000000003E-2</v>
          </cell>
          <cell r="P1042">
            <v>0</v>
          </cell>
          <cell r="Q1042">
            <v>0</v>
          </cell>
          <cell r="R1042">
            <v>20.552999999999997</v>
          </cell>
          <cell r="S1042">
            <v>1</v>
          </cell>
          <cell r="T1042">
            <v>2.64</v>
          </cell>
          <cell r="U1042">
            <v>54.26</v>
          </cell>
          <cell r="V1042">
            <v>-0.01</v>
          </cell>
          <cell r="X1042">
            <v>54.25</v>
          </cell>
          <cell r="Y1042">
            <v>0.31116883116883132</v>
          </cell>
          <cell r="Z1042">
            <v>54.15</v>
          </cell>
          <cell r="AA1042">
            <v>2E-3</v>
          </cell>
          <cell r="AB1042" t="str">
            <v>YES</v>
          </cell>
          <cell r="AC1042">
            <v>54.25</v>
          </cell>
          <cell r="AD1042" t="str">
            <v>I</v>
          </cell>
          <cell r="AE1042" t="e">
            <v>#N/A</v>
          </cell>
          <cell r="AF1042" t="e">
            <v>#N/A</v>
          </cell>
          <cell r="AG1042">
            <v>1</v>
          </cell>
          <cell r="AH1042" t="e">
            <v>#N/A</v>
          </cell>
          <cell r="AI1042">
            <v>0</v>
          </cell>
          <cell r="AJ1042">
            <v>0</v>
          </cell>
          <cell r="AL1042" t="e">
            <v>#N/A</v>
          </cell>
          <cell r="AM1042" t="e">
            <v>#N/A</v>
          </cell>
          <cell r="AN1042" t="str">
            <v/>
          </cell>
          <cell r="AO1042" t="str">
            <v>x</v>
          </cell>
        </row>
        <row r="1043">
          <cell r="B1043" t="str">
            <v>SHTAB25</v>
          </cell>
          <cell r="C1043" t="str">
            <v>Trep-B</v>
          </cell>
          <cell r="D1043" t="str">
            <v>TAB25</v>
          </cell>
          <cell r="E1043" t="str">
            <v>1" x 8'</v>
          </cell>
          <cell r="G1043" t="str">
            <v>EA</v>
          </cell>
          <cell r="J1043" t="str">
            <v>I</v>
          </cell>
          <cell r="K1043">
            <v>3.33</v>
          </cell>
          <cell r="L1043">
            <v>47.11</v>
          </cell>
          <cell r="M1043">
            <v>0.55000000000000004</v>
          </cell>
          <cell r="N1043">
            <v>21.199499999999997</v>
          </cell>
          <cell r="O1043">
            <v>4.3300000000000005E-2</v>
          </cell>
          <cell r="P1043">
            <v>0</v>
          </cell>
          <cell r="Q1043">
            <v>0</v>
          </cell>
          <cell r="R1043">
            <v>21.242799999999995</v>
          </cell>
          <cell r="S1043">
            <v>1</v>
          </cell>
          <cell r="T1043">
            <v>2.64</v>
          </cell>
          <cell r="U1043">
            <v>56.08</v>
          </cell>
          <cell r="V1043">
            <v>2.0000000000003126E-2</v>
          </cell>
          <cell r="X1043">
            <v>56.1</v>
          </cell>
          <cell r="Y1043">
            <v>0.31152811537838299</v>
          </cell>
          <cell r="Z1043">
            <v>56</v>
          </cell>
          <cell r="AA1043">
            <v>2E-3</v>
          </cell>
          <cell r="AB1043" t="str">
            <v>YES</v>
          </cell>
          <cell r="AC1043">
            <v>56.1</v>
          </cell>
          <cell r="AD1043" t="str">
            <v>I</v>
          </cell>
          <cell r="AE1043" t="e">
            <v>#N/A</v>
          </cell>
          <cell r="AF1043" t="e">
            <v>#N/A</v>
          </cell>
          <cell r="AG1043">
            <v>1</v>
          </cell>
          <cell r="AH1043" t="e">
            <v>#N/A</v>
          </cell>
          <cell r="AI1043">
            <v>0</v>
          </cell>
          <cell r="AJ1043">
            <v>0</v>
          </cell>
          <cell r="AL1043" t="e">
            <v>#N/A</v>
          </cell>
          <cell r="AM1043" t="e">
            <v>#N/A</v>
          </cell>
          <cell r="AN1043" t="str">
            <v/>
          </cell>
          <cell r="AO1043" t="str">
            <v>x</v>
          </cell>
        </row>
        <row r="1044">
          <cell r="B1044" t="str">
            <v>SHTAB8150</v>
          </cell>
          <cell r="C1044" t="str">
            <v>Trep-B</v>
          </cell>
          <cell r="D1044" t="str">
            <v>TAB8/150</v>
          </cell>
          <cell r="E1044" t="str">
            <v>5/16" x 4' 11"</v>
          </cell>
          <cell r="G1044" t="str">
            <v>EA</v>
          </cell>
          <cell r="J1044" t="str">
            <v>I</v>
          </cell>
          <cell r="K1044">
            <v>1.42</v>
          </cell>
          <cell r="L1044">
            <v>17.920000000000002</v>
          </cell>
          <cell r="M1044">
            <v>0.55000000000000004</v>
          </cell>
          <cell r="N1044">
            <v>8.0640000000000001</v>
          </cell>
          <cell r="O1044">
            <v>2.4199999999999999E-2</v>
          </cell>
          <cell r="P1044">
            <v>0</v>
          </cell>
          <cell r="Q1044">
            <v>0</v>
          </cell>
          <cell r="R1044">
            <v>8.0882000000000005</v>
          </cell>
          <cell r="S1044">
            <v>1</v>
          </cell>
          <cell r="T1044">
            <v>2.64</v>
          </cell>
          <cell r="U1044">
            <v>21.35</v>
          </cell>
          <cell r="V1044">
            <v>0</v>
          </cell>
          <cell r="X1044">
            <v>21.35</v>
          </cell>
          <cell r="Y1044">
            <v>0.31120289546519059</v>
          </cell>
          <cell r="Z1044">
            <v>21.3</v>
          </cell>
          <cell r="AA1044">
            <v>2E-3</v>
          </cell>
          <cell r="AB1044" t="str">
            <v>YES</v>
          </cell>
          <cell r="AC1044">
            <v>21.35</v>
          </cell>
          <cell r="AD1044" t="str">
            <v>I</v>
          </cell>
          <cell r="AE1044" t="e">
            <v>#N/A</v>
          </cell>
          <cell r="AF1044" t="e">
            <v>#N/A</v>
          </cell>
          <cell r="AG1044">
            <v>1</v>
          </cell>
          <cell r="AH1044" t="e">
            <v>#N/A</v>
          </cell>
          <cell r="AI1044">
            <v>0</v>
          </cell>
          <cell r="AJ1044">
            <v>0</v>
          </cell>
          <cell r="AL1044" t="e">
            <v>#N/A</v>
          </cell>
          <cell r="AM1044" t="e">
            <v>#N/A</v>
          </cell>
          <cell r="AN1044" t="str">
            <v/>
          </cell>
          <cell r="AO1044" t="str">
            <v>x</v>
          </cell>
        </row>
        <row r="1045">
          <cell r="B1045" t="str">
            <v>SHTAB10150</v>
          </cell>
          <cell r="C1045" t="str">
            <v>Trep-B</v>
          </cell>
          <cell r="D1045" t="str">
            <v>TAB10/150</v>
          </cell>
          <cell r="E1045" t="str">
            <v>3/8" x 4' 11"</v>
          </cell>
          <cell r="G1045" t="str">
            <v>EA</v>
          </cell>
          <cell r="J1045" t="str">
            <v>I</v>
          </cell>
          <cell r="K1045">
            <v>1.48</v>
          </cell>
          <cell r="L1045">
            <v>19.68</v>
          </cell>
          <cell r="M1045">
            <v>0.55000000000000004</v>
          </cell>
          <cell r="N1045">
            <v>8.8559999999999999</v>
          </cell>
          <cell r="O1045">
            <v>2.4800000000000003E-2</v>
          </cell>
          <cell r="P1045">
            <v>0</v>
          </cell>
          <cell r="Q1045">
            <v>0</v>
          </cell>
          <cell r="R1045">
            <v>8.8808000000000007</v>
          </cell>
          <cell r="S1045">
            <v>1</v>
          </cell>
          <cell r="T1045">
            <v>2.64</v>
          </cell>
          <cell r="U1045">
            <v>23.45</v>
          </cell>
          <cell r="V1045">
            <v>0</v>
          </cell>
          <cell r="X1045">
            <v>23.45</v>
          </cell>
          <cell r="Y1045">
            <v>0.31143244814886606</v>
          </cell>
          <cell r="Z1045">
            <v>23.4</v>
          </cell>
          <cell r="AA1045">
            <v>2E-3</v>
          </cell>
          <cell r="AB1045" t="str">
            <v>YES</v>
          </cell>
          <cell r="AC1045">
            <v>23.45</v>
          </cell>
          <cell r="AD1045" t="str">
            <v>I</v>
          </cell>
          <cell r="AE1045" t="e">
            <v>#N/A</v>
          </cell>
          <cell r="AF1045" t="e">
            <v>#N/A</v>
          </cell>
          <cell r="AG1045">
            <v>1</v>
          </cell>
          <cell r="AH1045" t="e">
            <v>#N/A</v>
          </cell>
          <cell r="AI1045">
            <v>0</v>
          </cell>
          <cell r="AJ1045">
            <v>0</v>
          </cell>
          <cell r="AL1045" t="e">
            <v>#N/A</v>
          </cell>
          <cell r="AM1045" t="e">
            <v>#N/A</v>
          </cell>
          <cell r="AN1045" t="str">
            <v/>
          </cell>
          <cell r="AO1045" t="str">
            <v>x</v>
          </cell>
        </row>
        <row r="1046">
          <cell r="B1046" t="str">
            <v>SHTAB12150</v>
          </cell>
          <cell r="C1046" t="str">
            <v>Trep-B</v>
          </cell>
          <cell r="D1046" t="str">
            <v>TAB12/150</v>
          </cell>
          <cell r="E1046" t="str">
            <v>1/2" x 4' 11"</v>
          </cell>
          <cell r="G1046" t="str">
            <v>EA</v>
          </cell>
          <cell r="J1046" t="str">
            <v>I</v>
          </cell>
          <cell r="K1046">
            <v>1.77</v>
          </cell>
          <cell r="L1046">
            <v>21.02</v>
          </cell>
          <cell r="M1046">
            <v>0.55000000000000004</v>
          </cell>
          <cell r="N1046">
            <v>9.4589999999999996</v>
          </cell>
          <cell r="O1046">
            <v>2.7700000000000002E-2</v>
          </cell>
          <cell r="P1046">
            <v>0</v>
          </cell>
          <cell r="Q1046">
            <v>0</v>
          </cell>
          <cell r="R1046">
            <v>9.486699999999999</v>
          </cell>
          <cell r="S1046">
            <v>1</v>
          </cell>
          <cell r="T1046">
            <v>2.64</v>
          </cell>
          <cell r="U1046">
            <v>25.04</v>
          </cell>
          <cell r="V1046">
            <v>0.01</v>
          </cell>
          <cell r="X1046">
            <v>25.05</v>
          </cell>
          <cell r="Y1046">
            <v>0.31143531119579038</v>
          </cell>
          <cell r="Z1046">
            <v>25</v>
          </cell>
          <cell r="AA1046">
            <v>2E-3</v>
          </cell>
          <cell r="AB1046" t="str">
            <v>YES</v>
          </cell>
          <cell r="AC1046">
            <v>25.05</v>
          </cell>
          <cell r="AD1046" t="str">
            <v>I</v>
          </cell>
          <cell r="AE1046" t="e">
            <v>#N/A</v>
          </cell>
          <cell r="AF1046" t="e">
            <v>#N/A</v>
          </cell>
          <cell r="AG1046">
            <v>1</v>
          </cell>
          <cell r="AH1046" t="e">
            <v>#N/A</v>
          </cell>
          <cell r="AI1046">
            <v>0</v>
          </cell>
          <cell r="AJ1046">
            <v>0</v>
          </cell>
          <cell r="AL1046" t="e">
            <v>#N/A</v>
          </cell>
          <cell r="AM1046" t="e">
            <v>#N/A</v>
          </cell>
          <cell r="AN1046" t="str">
            <v/>
          </cell>
          <cell r="AO1046" t="str">
            <v>x</v>
          </cell>
        </row>
        <row r="1047">
          <cell r="B1047" t="str">
            <v>SHTAB15150</v>
          </cell>
          <cell r="C1047" t="str">
            <v>Trep-B</v>
          </cell>
          <cell r="D1047" t="str">
            <v>TAB15/150</v>
          </cell>
          <cell r="E1047" t="str">
            <v>9/16" x 4' 11"</v>
          </cell>
          <cell r="G1047" t="str">
            <v>EA</v>
          </cell>
          <cell r="J1047" t="str">
            <v>I</v>
          </cell>
          <cell r="K1047">
            <v>1.86</v>
          </cell>
          <cell r="L1047">
            <v>22.79</v>
          </cell>
          <cell r="M1047">
            <v>0.55000000000000004</v>
          </cell>
          <cell r="N1047">
            <v>10.255499999999998</v>
          </cell>
          <cell r="O1047">
            <v>2.86E-2</v>
          </cell>
          <cell r="P1047">
            <v>0</v>
          </cell>
          <cell r="Q1047">
            <v>0</v>
          </cell>
          <cell r="R1047">
            <v>10.284099999999999</v>
          </cell>
          <cell r="S1047">
            <v>1</v>
          </cell>
          <cell r="T1047">
            <v>2.64</v>
          </cell>
          <cell r="U1047">
            <v>27.15</v>
          </cell>
          <cell r="V1047">
            <v>0</v>
          </cell>
          <cell r="X1047">
            <v>27.15</v>
          </cell>
          <cell r="Y1047">
            <v>0.31129415704001351</v>
          </cell>
          <cell r="Z1047">
            <v>27.1</v>
          </cell>
          <cell r="AA1047">
            <v>2E-3</v>
          </cell>
          <cell r="AB1047" t="str">
            <v>YES</v>
          </cell>
          <cell r="AC1047">
            <v>27.15</v>
          </cell>
          <cell r="AD1047" t="str">
            <v>I</v>
          </cell>
          <cell r="AE1047" t="e">
            <v>#N/A</v>
          </cell>
          <cell r="AF1047" t="e">
            <v>#N/A</v>
          </cell>
          <cell r="AG1047">
            <v>1</v>
          </cell>
          <cell r="AH1047" t="e">
            <v>#N/A</v>
          </cell>
          <cell r="AI1047">
            <v>0</v>
          </cell>
          <cell r="AJ1047">
            <v>0</v>
          </cell>
          <cell r="AL1047" t="e">
            <v>#N/A</v>
          </cell>
          <cell r="AM1047" t="e">
            <v>#N/A</v>
          </cell>
          <cell r="AN1047" t="str">
            <v/>
          </cell>
          <cell r="AO1047" t="str">
            <v>x</v>
          </cell>
        </row>
        <row r="1048">
          <cell r="B1048" t="str">
            <v>SHTAB25150</v>
          </cell>
          <cell r="C1048" t="str">
            <v>Trep-B</v>
          </cell>
          <cell r="D1048" t="str">
            <v>TAB25/150</v>
          </cell>
          <cell r="E1048" t="str">
            <v>1" x 4' 11"</v>
          </cell>
          <cell r="G1048" t="str">
            <v>EA</v>
          </cell>
          <cell r="J1048" t="str">
            <v>I</v>
          </cell>
          <cell r="K1048">
            <v>2.02</v>
          </cell>
          <cell r="L1048">
            <v>23.55</v>
          </cell>
          <cell r="M1048">
            <v>0.55000000000000004</v>
          </cell>
          <cell r="N1048">
            <v>10.5975</v>
          </cell>
          <cell r="O1048">
            <v>3.0199999999999998E-2</v>
          </cell>
          <cell r="P1048">
            <v>0</v>
          </cell>
          <cell r="Q1048">
            <v>0</v>
          </cell>
          <cell r="R1048">
            <v>10.627700000000001</v>
          </cell>
          <cell r="S1048">
            <v>1</v>
          </cell>
          <cell r="T1048">
            <v>2.64</v>
          </cell>
          <cell r="U1048">
            <v>28.06</v>
          </cell>
          <cell r="V1048">
            <v>-0.01</v>
          </cell>
          <cell r="X1048">
            <v>28.05</v>
          </cell>
          <cell r="Y1048">
            <v>0.31111975368659867</v>
          </cell>
          <cell r="Z1048">
            <v>28</v>
          </cell>
          <cell r="AA1048">
            <v>2E-3</v>
          </cell>
          <cell r="AB1048" t="str">
            <v>YES</v>
          </cell>
          <cell r="AC1048">
            <v>28.05</v>
          </cell>
          <cell r="AD1048" t="str">
            <v>I</v>
          </cell>
          <cell r="AE1048" t="e">
            <v>#N/A</v>
          </cell>
          <cell r="AF1048" t="e">
            <v>#N/A</v>
          </cell>
          <cell r="AG1048">
            <v>1</v>
          </cell>
          <cell r="AH1048" t="e">
            <v>#N/A</v>
          </cell>
          <cell r="AI1048">
            <v>0</v>
          </cell>
          <cell r="AJ1048">
            <v>0</v>
          </cell>
          <cell r="AL1048" t="e">
            <v>#N/A</v>
          </cell>
          <cell r="AM1048" t="e">
            <v>#N/A</v>
          </cell>
          <cell r="AN1048" t="str">
            <v/>
          </cell>
          <cell r="AO1048" t="str">
            <v>x</v>
          </cell>
        </row>
        <row r="1049">
          <cell r="B1049" t="str">
            <v>SHPEA52CG,G,GS,HB,NB</v>
          </cell>
          <cell r="C1049" t="str">
            <v>Trep-B</v>
          </cell>
          <cell r="D1049" t="str">
            <v>PEA52/--</v>
          </cell>
          <cell r="E1049" t="str">
            <v xml:space="preserve">8' </v>
          </cell>
          <cell r="G1049" t="str">
            <v>EA</v>
          </cell>
          <cell r="J1049" t="str">
            <v>I</v>
          </cell>
          <cell r="K1049">
            <v>1.3</v>
          </cell>
          <cell r="L1049">
            <v>21.89</v>
          </cell>
          <cell r="M1049">
            <v>0.55000000000000004</v>
          </cell>
          <cell r="N1049">
            <v>9.8504999999999985</v>
          </cell>
          <cell r="O1049">
            <v>2.3E-2</v>
          </cell>
          <cell r="P1049">
            <v>0</v>
          </cell>
          <cell r="Q1049">
            <v>0</v>
          </cell>
          <cell r="R1049">
            <v>9.8734999999999982</v>
          </cell>
          <cell r="S1049">
            <v>1</v>
          </cell>
          <cell r="T1049">
            <v>2.64</v>
          </cell>
          <cell r="U1049">
            <v>26.07</v>
          </cell>
          <cell r="V1049">
            <v>3.0000000000001137E-2</v>
          </cell>
          <cell r="X1049">
            <v>26.1</v>
          </cell>
          <cell r="Y1049">
            <v>0.31219087425983999</v>
          </cell>
          <cell r="Z1049">
            <v>26</v>
          </cell>
          <cell r="AA1049">
            <v>4.0000000000000001E-3</v>
          </cell>
          <cell r="AB1049" t="str">
            <v>YES</v>
          </cell>
          <cell r="AC1049">
            <v>26.1</v>
          </cell>
          <cell r="AD1049" t="str">
            <v>I</v>
          </cell>
          <cell r="AE1049" t="e">
            <v>#N/A</v>
          </cell>
          <cell r="AF1049" t="e">
            <v>#N/A</v>
          </cell>
          <cell r="AG1049">
            <v>1</v>
          </cell>
          <cell r="AH1049" t="e">
            <v>#N/A</v>
          </cell>
          <cell r="AI1049">
            <v>0</v>
          </cell>
          <cell r="AJ1049">
            <v>0</v>
          </cell>
          <cell r="AL1049" t="e">
            <v>#N/A</v>
          </cell>
          <cell r="AM1049" t="e">
            <v>#N/A</v>
          </cell>
          <cell r="AN1049" t="str">
            <v/>
          </cell>
          <cell r="AO1049" t="str">
            <v>x</v>
          </cell>
        </row>
        <row r="1050">
          <cell r="B1050" t="str">
            <v>SHPEA52CG,G,GS,HB,NB300</v>
          </cell>
          <cell r="C1050" t="str">
            <v>Trep-B</v>
          </cell>
          <cell r="D1050" t="str">
            <v>PEA52/--/300</v>
          </cell>
          <cell r="E1050" t="str">
            <v>10'</v>
          </cell>
          <cell r="G1050" t="str">
            <v>EA</v>
          </cell>
          <cell r="J1050" t="str">
            <v>I</v>
          </cell>
          <cell r="K1050">
            <v>1.69</v>
          </cell>
          <cell r="L1050">
            <v>27.37</v>
          </cell>
          <cell r="M1050">
            <v>0.55000000000000004</v>
          </cell>
          <cell r="N1050">
            <v>12.3165</v>
          </cell>
          <cell r="O1050">
            <v>2.69E-2</v>
          </cell>
          <cell r="P1050">
            <v>0</v>
          </cell>
          <cell r="Q1050">
            <v>0</v>
          </cell>
          <cell r="R1050">
            <v>12.343399999999999</v>
          </cell>
          <cell r="S1050">
            <v>1</v>
          </cell>
          <cell r="T1050">
            <v>2.64</v>
          </cell>
          <cell r="U1050">
            <v>32.590000000000003</v>
          </cell>
          <cell r="V1050">
            <v>1.0000000000005116E-2</v>
          </cell>
          <cell r="X1050">
            <v>32.6</v>
          </cell>
          <cell r="Y1050">
            <v>0.3115783602900169</v>
          </cell>
          <cell r="Z1050">
            <v>32.549999999999997</v>
          </cell>
          <cell r="AA1050">
            <v>2E-3</v>
          </cell>
          <cell r="AB1050" t="str">
            <v>YES</v>
          </cell>
          <cell r="AC1050">
            <v>32.6</v>
          </cell>
          <cell r="AD1050" t="str">
            <v>I</v>
          </cell>
          <cell r="AE1050" t="e">
            <v>#N/A</v>
          </cell>
          <cell r="AF1050" t="e">
            <v>#N/A</v>
          </cell>
          <cell r="AG1050">
            <v>1</v>
          </cell>
          <cell r="AH1050" t="e">
            <v>#N/A</v>
          </cell>
          <cell r="AI1050">
            <v>0</v>
          </cell>
          <cell r="AJ1050">
            <v>0</v>
          </cell>
          <cell r="AL1050" t="e">
            <v>#N/A</v>
          </cell>
          <cell r="AM1050" t="e">
            <v>#N/A</v>
          </cell>
          <cell r="AN1050" t="str">
            <v/>
          </cell>
          <cell r="AO1050" t="str">
            <v>x</v>
          </cell>
        </row>
        <row r="1051">
          <cell r="B1051" t="str">
            <v>SHPEA52CG,G,GS,HB,NB50</v>
          </cell>
          <cell r="C1051" t="str">
            <v>Trep-B</v>
          </cell>
          <cell r="D1051" t="str">
            <v>PEA52/--/50</v>
          </cell>
          <cell r="E1051" t="str">
            <v>50'</v>
          </cell>
          <cell r="G1051" t="str">
            <v>EA</v>
          </cell>
          <cell r="J1051" t="str">
            <v>I</v>
          </cell>
          <cell r="K1051">
            <v>7.52</v>
          </cell>
          <cell r="L1051">
            <v>136.87</v>
          </cell>
          <cell r="M1051">
            <v>0.55000000000000004</v>
          </cell>
          <cell r="N1051">
            <v>61.591499999999996</v>
          </cell>
          <cell r="O1051">
            <v>8.5199999999999998E-2</v>
          </cell>
          <cell r="P1051">
            <v>0</v>
          </cell>
          <cell r="Q1051">
            <v>0</v>
          </cell>
          <cell r="R1051">
            <v>61.676699999999997</v>
          </cell>
          <cell r="S1051">
            <v>1</v>
          </cell>
          <cell r="T1051">
            <v>2.64</v>
          </cell>
          <cell r="U1051">
            <v>162.83000000000001</v>
          </cell>
          <cell r="V1051">
            <v>0.02</v>
          </cell>
          <cell r="X1051">
            <v>162.85</v>
          </cell>
          <cell r="Y1051">
            <v>0.31139419990509959</v>
          </cell>
          <cell r="Z1051">
            <v>162.6</v>
          </cell>
          <cell r="AA1051">
            <v>2E-3</v>
          </cell>
          <cell r="AB1051" t="str">
            <v>YES</v>
          </cell>
          <cell r="AC1051">
            <v>162.85</v>
          </cell>
          <cell r="AD1051" t="str">
            <v>I</v>
          </cell>
          <cell r="AE1051" t="e">
            <v>#N/A</v>
          </cell>
          <cell r="AF1051" t="e">
            <v>#N/A</v>
          </cell>
          <cell r="AG1051">
            <v>1</v>
          </cell>
          <cell r="AH1051" t="e">
            <v>#N/A</v>
          </cell>
          <cell r="AI1051">
            <v>0</v>
          </cell>
          <cell r="AJ1051">
            <v>0</v>
          </cell>
          <cell r="AL1051" t="e">
            <v>#N/A</v>
          </cell>
          <cell r="AM1051" t="e">
            <v>#N/A</v>
          </cell>
          <cell r="AN1051" t="str">
            <v/>
          </cell>
          <cell r="AO1051" t="str">
            <v>x</v>
          </cell>
        </row>
        <row r="1052">
          <cell r="B1052" t="str">
            <v>SHTE20</v>
          </cell>
          <cell r="C1052" t="str">
            <v>Trep-E</v>
          </cell>
          <cell r="D1052" t="str">
            <v>TE20</v>
          </cell>
          <cell r="E1052" t="str">
            <v>3/32" x 8'</v>
          </cell>
          <cell r="G1052" t="str">
            <v>EA</v>
          </cell>
          <cell r="J1052" t="str">
            <v>I</v>
          </cell>
          <cell r="K1052">
            <v>2.04</v>
          </cell>
          <cell r="L1052">
            <v>37.299999999999997</v>
          </cell>
          <cell r="M1052">
            <v>0.55000000000000004</v>
          </cell>
          <cell r="N1052">
            <v>16.784999999999997</v>
          </cell>
          <cell r="O1052">
            <v>3.0400000000000003E-2</v>
          </cell>
          <cell r="P1052">
            <v>0</v>
          </cell>
          <cell r="Q1052">
            <v>0</v>
          </cell>
          <cell r="R1052">
            <v>16.815399999999997</v>
          </cell>
          <cell r="S1052">
            <v>1</v>
          </cell>
          <cell r="T1052">
            <v>2.64</v>
          </cell>
          <cell r="U1052">
            <v>44.39</v>
          </cell>
          <cell r="V1052">
            <v>1.0000000000005116E-2</v>
          </cell>
          <cell r="X1052">
            <v>44.4</v>
          </cell>
          <cell r="Y1052">
            <v>0.31140868140868161</v>
          </cell>
          <cell r="Z1052">
            <v>44.3</v>
          </cell>
          <cell r="AA1052">
            <v>2E-3</v>
          </cell>
          <cell r="AB1052" t="str">
            <v>YES</v>
          </cell>
          <cell r="AC1052">
            <v>44.4</v>
          </cell>
          <cell r="AD1052" t="str">
            <v>I</v>
          </cell>
          <cell r="AE1052" t="e">
            <v>#N/A</v>
          </cell>
          <cell r="AF1052" t="e">
            <v>#N/A</v>
          </cell>
          <cell r="AG1052">
            <v>1</v>
          </cell>
          <cell r="AH1052" t="e">
            <v>#N/A</v>
          </cell>
          <cell r="AI1052">
            <v>0</v>
          </cell>
          <cell r="AJ1052">
            <v>0</v>
          </cell>
          <cell r="AL1052" t="e">
            <v>#N/A</v>
          </cell>
          <cell r="AM1052" t="e">
            <v>#N/A</v>
          </cell>
          <cell r="AN1052" t="str">
            <v/>
          </cell>
          <cell r="AO1052" t="str">
            <v>x</v>
          </cell>
        </row>
        <row r="1053">
          <cell r="B1053" t="str">
            <v>SHTE50</v>
          </cell>
          <cell r="C1053" t="str">
            <v>Trep-E</v>
          </cell>
          <cell r="D1053" t="str">
            <v>TE50</v>
          </cell>
          <cell r="E1053" t="str">
            <v>3/16" x 8'</v>
          </cell>
          <cell r="G1053" t="str">
            <v>EA</v>
          </cell>
          <cell r="J1053" t="str">
            <v>I</v>
          </cell>
          <cell r="K1053">
            <v>2.25</v>
          </cell>
          <cell r="L1053">
            <v>38.56</v>
          </cell>
          <cell r="M1053">
            <v>0.55000000000000004</v>
          </cell>
          <cell r="N1053">
            <v>17.352</v>
          </cell>
          <cell r="O1053">
            <v>3.2500000000000001E-2</v>
          </cell>
          <cell r="P1053">
            <v>0</v>
          </cell>
          <cell r="Q1053">
            <v>0</v>
          </cell>
          <cell r="R1053">
            <v>17.384499999999999</v>
          </cell>
          <cell r="S1053">
            <v>1</v>
          </cell>
          <cell r="T1053">
            <v>2.64</v>
          </cell>
          <cell r="U1053">
            <v>45.9</v>
          </cell>
          <cell r="V1053">
            <v>0</v>
          </cell>
          <cell r="X1053">
            <v>45.9</v>
          </cell>
          <cell r="Y1053">
            <v>0.31136858783917615</v>
          </cell>
          <cell r="Z1053">
            <v>45.8</v>
          </cell>
          <cell r="AA1053">
            <v>2E-3</v>
          </cell>
          <cell r="AB1053" t="str">
            <v>YES</v>
          </cell>
          <cell r="AC1053">
            <v>45.9</v>
          </cell>
          <cell r="AD1053" t="str">
            <v>I</v>
          </cell>
          <cell r="AE1053" t="e">
            <v>#N/A</v>
          </cell>
          <cell r="AF1053" t="e">
            <v>#N/A</v>
          </cell>
          <cell r="AG1053">
            <v>1</v>
          </cell>
          <cell r="AH1053" t="e">
            <v>#N/A</v>
          </cell>
          <cell r="AI1053">
            <v>0</v>
          </cell>
          <cell r="AJ1053">
            <v>0</v>
          </cell>
          <cell r="AL1053" t="e">
            <v>#N/A</v>
          </cell>
          <cell r="AM1053" t="e">
            <v>#N/A</v>
          </cell>
          <cell r="AN1053" t="str">
            <v/>
          </cell>
          <cell r="AO1053" t="str">
            <v>x</v>
          </cell>
        </row>
        <row r="1054">
          <cell r="B1054" t="str">
            <v>SHTE80</v>
          </cell>
          <cell r="C1054" t="str">
            <v>Trep-E</v>
          </cell>
          <cell r="D1054" t="str">
            <v>TE80</v>
          </cell>
          <cell r="E1054" t="str">
            <v>5/16" x 8'</v>
          </cell>
          <cell r="G1054" t="str">
            <v>EA</v>
          </cell>
          <cell r="J1054" t="str">
            <v>I</v>
          </cell>
          <cell r="K1054">
            <v>2.4500000000000002</v>
          </cell>
          <cell r="L1054">
            <v>39.71</v>
          </cell>
          <cell r="M1054">
            <v>0.55000000000000004</v>
          </cell>
          <cell r="N1054">
            <v>17.869499999999999</v>
          </cell>
          <cell r="O1054">
            <v>3.4500000000000003E-2</v>
          </cell>
          <cell r="P1054">
            <v>0</v>
          </cell>
          <cell r="Q1054">
            <v>0</v>
          </cell>
          <cell r="R1054">
            <v>17.904</v>
          </cell>
          <cell r="S1054">
            <v>1</v>
          </cell>
          <cell r="T1054">
            <v>2.64</v>
          </cell>
          <cell r="U1054">
            <v>47.27</v>
          </cell>
          <cell r="V1054">
            <v>3.0000000000001137E-2</v>
          </cell>
          <cell r="X1054">
            <v>47.3</v>
          </cell>
          <cell r="Y1054">
            <v>0.31178166442437055</v>
          </cell>
          <cell r="Z1054">
            <v>47.2</v>
          </cell>
          <cell r="AA1054">
            <v>2E-3</v>
          </cell>
          <cell r="AB1054" t="str">
            <v>YES</v>
          </cell>
          <cell r="AC1054">
            <v>47.3</v>
          </cell>
          <cell r="AD1054" t="str">
            <v>I</v>
          </cell>
          <cell r="AE1054" t="e">
            <v>#N/A</v>
          </cell>
          <cell r="AF1054" t="e">
            <v>#N/A</v>
          </cell>
          <cell r="AG1054">
            <v>1</v>
          </cell>
          <cell r="AH1054" t="e">
            <v>#N/A</v>
          </cell>
          <cell r="AI1054">
            <v>0</v>
          </cell>
          <cell r="AJ1054">
            <v>0</v>
          </cell>
          <cell r="AL1054" t="e">
            <v>#N/A</v>
          </cell>
          <cell r="AM1054" t="e">
            <v>#N/A</v>
          </cell>
          <cell r="AN1054" t="str">
            <v/>
          </cell>
          <cell r="AO1054" t="str">
            <v>x</v>
          </cell>
        </row>
        <row r="1055">
          <cell r="B1055" t="str">
            <v>SHTE110</v>
          </cell>
          <cell r="C1055" t="str">
            <v>Trep-E</v>
          </cell>
          <cell r="D1055" t="str">
            <v>TE110</v>
          </cell>
          <cell r="E1055" t="str">
            <v>7/16" x 8'</v>
          </cell>
          <cell r="G1055" t="str">
            <v>EA</v>
          </cell>
          <cell r="J1055" t="str">
            <v>I</v>
          </cell>
          <cell r="K1055">
            <v>2.4900000000000002</v>
          </cell>
          <cell r="L1055">
            <v>40.880000000000003</v>
          </cell>
          <cell r="M1055">
            <v>0.55000000000000004</v>
          </cell>
          <cell r="N1055">
            <v>18.396000000000001</v>
          </cell>
          <cell r="O1055">
            <v>3.49E-2</v>
          </cell>
          <cell r="P1055">
            <v>0</v>
          </cell>
          <cell r="Q1055">
            <v>0</v>
          </cell>
          <cell r="R1055">
            <v>18.430900000000001</v>
          </cell>
          <cell r="S1055">
            <v>1</v>
          </cell>
          <cell r="T1055">
            <v>2.64</v>
          </cell>
          <cell r="U1055">
            <v>48.66</v>
          </cell>
          <cell r="V1055">
            <v>-0.01</v>
          </cell>
          <cell r="X1055">
            <v>48.65</v>
          </cell>
          <cell r="Y1055">
            <v>0.31118751751845275</v>
          </cell>
          <cell r="Z1055">
            <v>48.6</v>
          </cell>
          <cell r="AA1055">
            <v>1E-3</v>
          </cell>
          <cell r="AB1055" t="str">
            <v>YES</v>
          </cell>
          <cell r="AC1055">
            <v>48.65</v>
          </cell>
          <cell r="AD1055" t="str">
            <v>I</v>
          </cell>
          <cell r="AE1055" t="e">
            <v>#N/A</v>
          </cell>
          <cell r="AF1055" t="e">
            <v>#N/A</v>
          </cell>
          <cell r="AG1055">
            <v>1</v>
          </cell>
          <cell r="AH1055" t="e">
            <v>#N/A</v>
          </cell>
          <cell r="AI1055">
            <v>0</v>
          </cell>
          <cell r="AJ1055">
            <v>0</v>
          </cell>
          <cell r="AL1055" t="e">
            <v>#N/A</v>
          </cell>
          <cell r="AM1055" t="e">
            <v>#N/A</v>
          </cell>
          <cell r="AN1055" t="str">
            <v/>
          </cell>
          <cell r="AO1055" t="str">
            <v>x</v>
          </cell>
        </row>
        <row r="1056">
          <cell r="B1056" t="str">
            <v>SHTE160</v>
          </cell>
          <cell r="C1056" t="str">
            <v>Trep-E</v>
          </cell>
          <cell r="D1056" t="str">
            <v>TE160</v>
          </cell>
          <cell r="E1056" t="str">
            <v>5/8" x 8'</v>
          </cell>
          <cell r="G1056" t="str">
            <v>EA</v>
          </cell>
          <cell r="J1056" t="str">
            <v>I</v>
          </cell>
          <cell r="K1056">
            <v>2.62</v>
          </cell>
          <cell r="L1056">
            <v>42.85</v>
          </cell>
          <cell r="M1056">
            <v>0.55000000000000004</v>
          </cell>
          <cell r="N1056">
            <v>19.282499999999999</v>
          </cell>
          <cell r="O1056">
            <v>3.6200000000000003E-2</v>
          </cell>
          <cell r="P1056">
            <v>0</v>
          </cell>
          <cell r="Q1056">
            <v>0</v>
          </cell>
          <cell r="R1056">
            <v>19.3187</v>
          </cell>
          <cell r="S1056">
            <v>1</v>
          </cell>
          <cell r="T1056">
            <v>2.64</v>
          </cell>
          <cell r="U1056">
            <v>51</v>
          </cell>
          <cell r="V1056">
            <v>0</v>
          </cell>
          <cell r="X1056">
            <v>51</v>
          </cell>
          <cell r="Y1056">
            <v>0.31127629233511589</v>
          </cell>
          <cell r="Z1056">
            <v>50.9</v>
          </cell>
          <cell r="AA1056">
            <v>2E-3</v>
          </cell>
          <cell r="AB1056" t="str">
            <v>YES</v>
          </cell>
          <cell r="AC1056">
            <v>51</v>
          </cell>
          <cell r="AD1056" t="str">
            <v>I</v>
          </cell>
          <cell r="AE1056" t="e">
            <v>#N/A</v>
          </cell>
          <cell r="AF1056" t="e">
            <v>#N/A</v>
          </cell>
          <cell r="AG1056">
            <v>1</v>
          </cell>
          <cell r="AH1056" t="e">
            <v>#N/A</v>
          </cell>
          <cell r="AI1056">
            <v>0</v>
          </cell>
          <cell r="AJ1056">
            <v>0</v>
          </cell>
          <cell r="AL1056" t="e">
            <v>#N/A</v>
          </cell>
          <cell r="AM1056" t="e">
            <v>#N/A</v>
          </cell>
          <cell r="AN1056" t="str">
            <v/>
          </cell>
          <cell r="AO1056" t="str">
            <v>x</v>
          </cell>
        </row>
        <row r="1057">
          <cell r="B1057" t="str">
            <v>SHTE250</v>
          </cell>
          <cell r="C1057" t="str">
            <v>Trep-E</v>
          </cell>
          <cell r="D1057" t="str">
            <v>TE250</v>
          </cell>
          <cell r="E1057" t="str">
            <v>1" x 8'</v>
          </cell>
          <cell r="G1057" t="str">
            <v>EA</v>
          </cell>
          <cell r="J1057" t="str">
            <v>I</v>
          </cell>
          <cell r="K1057">
            <v>2.98</v>
          </cell>
          <cell r="L1057">
            <v>46.03</v>
          </cell>
          <cell r="M1057">
            <v>0.55000000000000004</v>
          </cell>
          <cell r="N1057">
            <v>20.7135</v>
          </cell>
          <cell r="O1057">
            <v>3.9800000000000002E-2</v>
          </cell>
          <cell r="P1057">
            <v>0</v>
          </cell>
          <cell r="Q1057">
            <v>0</v>
          </cell>
          <cell r="R1057">
            <v>20.753299999999999</v>
          </cell>
          <cell r="S1057">
            <v>1</v>
          </cell>
          <cell r="T1057">
            <v>2.64</v>
          </cell>
          <cell r="U1057">
            <v>54.79</v>
          </cell>
          <cell r="V1057">
            <v>1.0000000000005116E-2</v>
          </cell>
          <cell r="X1057">
            <v>54.8</v>
          </cell>
          <cell r="Y1057">
            <v>0.31143662906436631</v>
          </cell>
          <cell r="Z1057">
            <v>54.7</v>
          </cell>
          <cell r="AA1057">
            <v>2E-3</v>
          </cell>
          <cell r="AB1057" t="str">
            <v>YES</v>
          </cell>
          <cell r="AC1057">
            <v>54.8</v>
          </cell>
          <cell r="AD1057" t="str">
            <v>I</v>
          </cell>
          <cell r="AE1057" t="e">
            <v>#N/A</v>
          </cell>
          <cell r="AF1057" t="e">
            <v>#N/A</v>
          </cell>
          <cell r="AG1057">
            <v>1</v>
          </cell>
          <cell r="AH1057" t="e">
            <v>#N/A</v>
          </cell>
          <cell r="AI1057">
            <v>0</v>
          </cell>
          <cell r="AJ1057">
            <v>0</v>
          </cell>
          <cell r="AL1057" t="e">
            <v>#N/A</v>
          </cell>
          <cell r="AM1057" t="e">
            <v>#N/A</v>
          </cell>
          <cell r="AN1057" t="str">
            <v/>
          </cell>
          <cell r="AO1057" t="str">
            <v>x</v>
          </cell>
        </row>
        <row r="1058">
          <cell r="B1058" t="str">
            <v>SHTE20150</v>
          </cell>
          <cell r="C1058" t="str">
            <v>Trep-E</v>
          </cell>
          <cell r="D1058" t="str">
            <v>TE20/150</v>
          </cell>
          <cell r="E1058" t="str">
            <v>3/32" x 4' 11"</v>
          </cell>
          <cell r="G1058" t="str">
            <v>EA</v>
          </cell>
          <cell r="J1058" t="str">
            <v>I</v>
          </cell>
          <cell r="K1058">
            <v>1.27</v>
          </cell>
          <cell r="L1058">
            <v>23.34</v>
          </cell>
          <cell r="M1058">
            <v>0.55000000000000004</v>
          </cell>
          <cell r="N1058">
            <v>10.502999999999998</v>
          </cell>
          <cell r="O1058">
            <v>2.2700000000000001E-2</v>
          </cell>
          <cell r="P1058">
            <v>0</v>
          </cell>
          <cell r="Q1058">
            <v>0</v>
          </cell>
          <cell r="R1058">
            <v>10.525699999999999</v>
          </cell>
          <cell r="S1058">
            <v>1</v>
          </cell>
          <cell r="T1058">
            <v>2.64</v>
          </cell>
          <cell r="U1058">
            <v>27.79</v>
          </cell>
          <cell r="V1058">
            <v>1.0000000000005116E-2</v>
          </cell>
          <cell r="X1058">
            <v>27.8</v>
          </cell>
          <cell r="Y1058">
            <v>0.3115958142576849</v>
          </cell>
          <cell r="Z1058">
            <v>27.75</v>
          </cell>
          <cell r="AA1058">
            <v>2E-3</v>
          </cell>
          <cell r="AB1058" t="str">
            <v>YES</v>
          </cell>
          <cell r="AC1058">
            <v>27.8</v>
          </cell>
          <cell r="AD1058" t="str">
            <v>I</v>
          </cell>
          <cell r="AE1058" t="e">
            <v>#N/A</v>
          </cell>
          <cell r="AF1058" t="e">
            <v>#N/A</v>
          </cell>
          <cell r="AG1058">
            <v>1</v>
          </cell>
          <cell r="AH1058" t="e">
            <v>#N/A</v>
          </cell>
          <cell r="AI1058">
            <v>0</v>
          </cell>
          <cell r="AJ1058">
            <v>0</v>
          </cell>
          <cell r="AL1058" t="e">
            <v>#N/A</v>
          </cell>
          <cell r="AM1058" t="e">
            <v>#N/A</v>
          </cell>
          <cell r="AN1058" t="str">
            <v/>
          </cell>
          <cell r="AO1058" t="str">
            <v>x</v>
          </cell>
        </row>
        <row r="1059">
          <cell r="B1059" t="str">
            <v>SHTE50150</v>
          </cell>
          <cell r="C1059" t="str">
            <v>Trep-E</v>
          </cell>
          <cell r="D1059" t="str">
            <v>TE50/150</v>
          </cell>
          <cell r="E1059" t="str">
            <v>3/16" x 4' 11"</v>
          </cell>
          <cell r="G1059" t="str">
            <v>EA</v>
          </cell>
          <cell r="J1059" t="str">
            <v>I</v>
          </cell>
          <cell r="K1059">
            <v>1.36</v>
          </cell>
          <cell r="L1059">
            <v>24.11</v>
          </cell>
          <cell r="M1059">
            <v>0.55000000000000004</v>
          </cell>
          <cell r="N1059">
            <v>10.849499999999999</v>
          </cell>
          <cell r="O1059">
            <v>2.3600000000000003E-2</v>
          </cell>
          <cell r="P1059">
            <v>0</v>
          </cell>
          <cell r="Q1059">
            <v>0</v>
          </cell>
          <cell r="R1059">
            <v>10.873099999999999</v>
          </cell>
          <cell r="S1059">
            <v>1</v>
          </cell>
          <cell r="T1059">
            <v>2.64</v>
          </cell>
          <cell r="U1059">
            <v>28.7</v>
          </cell>
          <cell r="V1059">
            <v>0</v>
          </cell>
          <cell r="X1059">
            <v>28.7</v>
          </cell>
          <cell r="Y1059">
            <v>0.31117516629711756</v>
          </cell>
          <cell r="Z1059">
            <v>28.65</v>
          </cell>
          <cell r="AA1059">
            <v>2E-3</v>
          </cell>
          <cell r="AB1059" t="str">
            <v>YES</v>
          </cell>
          <cell r="AC1059">
            <v>28.7</v>
          </cell>
          <cell r="AD1059" t="str">
            <v>I</v>
          </cell>
          <cell r="AE1059" t="e">
            <v>#N/A</v>
          </cell>
          <cell r="AF1059" t="e">
            <v>#N/A</v>
          </cell>
          <cell r="AG1059">
            <v>1</v>
          </cell>
          <cell r="AH1059" t="e">
            <v>#N/A</v>
          </cell>
          <cell r="AI1059">
            <v>0</v>
          </cell>
          <cell r="AJ1059">
            <v>0</v>
          </cell>
          <cell r="AL1059" t="e">
            <v>#N/A</v>
          </cell>
          <cell r="AM1059" t="e">
            <v>#N/A</v>
          </cell>
          <cell r="AN1059" t="str">
            <v/>
          </cell>
          <cell r="AO1059" t="str">
            <v>x</v>
          </cell>
        </row>
        <row r="1060">
          <cell r="B1060" t="str">
            <v>SHTE80150</v>
          </cell>
          <cell r="C1060" t="str">
            <v>Trep-E</v>
          </cell>
          <cell r="D1060" t="str">
            <v>TE80/150</v>
          </cell>
          <cell r="E1060" t="str">
            <v>5/16" x 4' 11"</v>
          </cell>
          <cell r="G1060" t="str">
            <v>EA</v>
          </cell>
          <cell r="J1060" t="str">
            <v>I</v>
          </cell>
          <cell r="K1060">
            <v>1.44</v>
          </cell>
          <cell r="L1060">
            <v>24.83</v>
          </cell>
          <cell r="M1060">
            <v>0.55000000000000004</v>
          </cell>
          <cell r="N1060">
            <v>11.173499999999999</v>
          </cell>
          <cell r="O1060">
            <v>2.4399999999999998E-2</v>
          </cell>
          <cell r="P1060">
            <v>0</v>
          </cell>
          <cell r="Q1060">
            <v>0</v>
          </cell>
          <cell r="R1060">
            <v>11.197899999999999</v>
          </cell>
          <cell r="S1060">
            <v>1</v>
          </cell>
          <cell r="T1060">
            <v>2.64</v>
          </cell>
          <cell r="U1060">
            <v>29.56</v>
          </cell>
          <cell r="V1060">
            <v>-0.01</v>
          </cell>
          <cell r="X1060">
            <v>29.55</v>
          </cell>
          <cell r="Y1060">
            <v>0.3110044608521767</v>
          </cell>
          <cell r="Z1060">
            <v>29.5</v>
          </cell>
          <cell r="AA1060">
            <v>2E-3</v>
          </cell>
          <cell r="AB1060" t="str">
            <v>YES</v>
          </cell>
          <cell r="AC1060">
            <v>29.55</v>
          </cell>
          <cell r="AD1060" t="str">
            <v>I</v>
          </cell>
          <cell r="AE1060" t="e">
            <v>#N/A</v>
          </cell>
          <cell r="AF1060" t="e">
            <v>#N/A</v>
          </cell>
          <cell r="AG1060">
            <v>1</v>
          </cell>
          <cell r="AH1060" t="e">
            <v>#N/A</v>
          </cell>
          <cell r="AI1060">
            <v>0</v>
          </cell>
          <cell r="AJ1060">
            <v>0</v>
          </cell>
          <cell r="AL1060" t="e">
            <v>#N/A</v>
          </cell>
          <cell r="AM1060" t="e">
            <v>#N/A</v>
          </cell>
          <cell r="AN1060" t="str">
            <v/>
          </cell>
          <cell r="AO1060" t="str">
            <v>x</v>
          </cell>
        </row>
        <row r="1061">
          <cell r="B1061" t="str">
            <v>SHTE110150</v>
          </cell>
          <cell r="C1061" t="str">
            <v>Trep-E</v>
          </cell>
          <cell r="D1061" t="str">
            <v>TE110/150</v>
          </cell>
          <cell r="E1061" t="str">
            <v>7/16" x 4' 11"</v>
          </cell>
          <cell r="G1061" t="str">
            <v>EA</v>
          </cell>
          <cell r="J1061" t="str">
            <v>I</v>
          </cell>
          <cell r="K1061">
            <v>1.44</v>
          </cell>
          <cell r="L1061">
            <v>25.54</v>
          </cell>
          <cell r="M1061">
            <v>0.55000000000000004</v>
          </cell>
          <cell r="N1061">
            <v>11.492999999999999</v>
          </cell>
          <cell r="O1061">
            <v>2.4399999999999998E-2</v>
          </cell>
          <cell r="P1061">
            <v>0</v>
          </cell>
          <cell r="Q1061">
            <v>0</v>
          </cell>
          <cell r="R1061">
            <v>11.517399999999999</v>
          </cell>
          <cell r="S1061">
            <v>1</v>
          </cell>
          <cell r="T1061">
            <v>2.64</v>
          </cell>
          <cell r="U1061">
            <v>30.41</v>
          </cell>
          <cell r="V1061">
            <v>-0.01</v>
          </cell>
          <cell r="X1061">
            <v>30.4</v>
          </cell>
          <cell r="Y1061">
            <v>0.31116028708133975</v>
          </cell>
          <cell r="Z1061">
            <v>30.35</v>
          </cell>
          <cell r="AA1061">
            <v>2E-3</v>
          </cell>
          <cell r="AB1061" t="str">
            <v>YES</v>
          </cell>
          <cell r="AC1061">
            <v>30.4</v>
          </cell>
          <cell r="AD1061" t="str">
            <v>I</v>
          </cell>
          <cell r="AE1061" t="e">
            <v>#N/A</v>
          </cell>
          <cell r="AF1061" t="e">
            <v>#N/A</v>
          </cell>
          <cell r="AG1061">
            <v>1</v>
          </cell>
          <cell r="AH1061" t="e">
            <v>#N/A</v>
          </cell>
          <cell r="AI1061">
            <v>0</v>
          </cell>
          <cell r="AJ1061">
            <v>0</v>
          </cell>
          <cell r="AL1061" t="e">
            <v>#N/A</v>
          </cell>
          <cell r="AM1061" t="e">
            <v>#N/A</v>
          </cell>
          <cell r="AN1061" t="str">
            <v/>
          </cell>
          <cell r="AO1061" t="str">
            <v>x</v>
          </cell>
        </row>
        <row r="1062">
          <cell r="B1062" t="str">
            <v>SHTE160150</v>
          </cell>
          <cell r="C1062" t="str">
            <v>Trep-E</v>
          </cell>
          <cell r="D1062" t="str">
            <v>TE160/150</v>
          </cell>
          <cell r="E1062" t="str">
            <v>5/8" x 4' 11"</v>
          </cell>
          <cell r="G1062" t="str">
            <v>EA</v>
          </cell>
          <cell r="J1062" t="str">
            <v>I</v>
          </cell>
          <cell r="K1062">
            <v>1.59</v>
          </cell>
          <cell r="L1062">
            <v>26.8</v>
          </cell>
          <cell r="M1062">
            <v>0.55000000000000004</v>
          </cell>
          <cell r="N1062">
            <v>12.059999999999999</v>
          </cell>
          <cell r="O1062">
            <v>2.5899999999999999E-2</v>
          </cell>
          <cell r="P1062">
            <v>0</v>
          </cell>
          <cell r="Q1062">
            <v>0</v>
          </cell>
          <cell r="R1062">
            <v>12.085899999999999</v>
          </cell>
          <cell r="S1062">
            <v>1</v>
          </cell>
          <cell r="T1062">
            <v>2.64</v>
          </cell>
          <cell r="U1062">
            <v>31.91</v>
          </cell>
          <cell r="V1062">
            <v>-0.01</v>
          </cell>
          <cell r="X1062">
            <v>31.9</v>
          </cell>
          <cell r="Y1062">
            <v>0.31114847534910245</v>
          </cell>
          <cell r="Z1062">
            <v>31.85</v>
          </cell>
          <cell r="AA1062">
            <v>2E-3</v>
          </cell>
          <cell r="AB1062" t="str">
            <v>YES</v>
          </cell>
          <cell r="AC1062">
            <v>31.9</v>
          </cell>
          <cell r="AD1062" t="str">
            <v>I</v>
          </cell>
          <cell r="AE1062" t="e">
            <v>#N/A</v>
          </cell>
          <cell r="AF1062" t="e">
            <v>#N/A</v>
          </cell>
          <cell r="AG1062">
            <v>1</v>
          </cell>
          <cell r="AH1062" t="e">
            <v>#N/A</v>
          </cell>
          <cell r="AI1062">
            <v>0</v>
          </cell>
          <cell r="AJ1062">
            <v>0</v>
          </cell>
          <cell r="AL1062" t="e">
            <v>#N/A</v>
          </cell>
          <cell r="AM1062" t="e">
            <v>#N/A</v>
          </cell>
          <cell r="AN1062" t="str">
            <v/>
          </cell>
          <cell r="AO1062" t="str">
            <v>x</v>
          </cell>
        </row>
        <row r="1063">
          <cell r="B1063" t="str">
            <v>SHTE250150</v>
          </cell>
          <cell r="C1063" t="str">
            <v>Trep-E</v>
          </cell>
          <cell r="D1063" t="str">
            <v>TE250/150</v>
          </cell>
          <cell r="E1063" t="str">
            <v>1" x 4' 11"</v>
          </cell>
          <cell r="G1063" t="str">
            <v>EA</v>
          </cell>
          <cell r="J1063" t="str">
            <v>I</v>
          </cell>
          <cell r="K1063">
            <v>1.79</v>
          </cell>
          <cell r="L1063">
            <v>29.09</v>
          </cell>
          <cell r="M1063">
            <v>0.55000000000000004</v>
          </cell>
          <cell r="N1063">
            <v>13.090499999999999</v>
          </cell>
          <cell r="O1063">
            <v>2.7900000000000001E-2</v>
          </cell>
          <cell r="P1063">
            <v>0</v>
          </cell>
          <cell r="Q1063">
            <v>0</v>
          </cell>
          <cell r="R1063">
            <v>13.118399999999999</v>
          </cell>
          <cell r="S1063">
            <v>1</v>
          </cell>
          <cell r="T1063">
            <v>2.64</v>
          </cell>
          <cell r="U1063">
            <v>34.630000000000003</v>
          </cell>
          <cell r="V1063">
            <v>0.02</v>
          </cell>
          <cell r="X1063">
            <v>34.65</v>
          </cell>
          <cell r="Y1063">
            <v>0.31164108618654079</v>
          </cell>
          <cell r="Z1063">
            <v>34.549999999999997</v>
          </cell>
          <cell r="AA1063">
            <v>3.0000000000000001E-3</v>
          </cell>
          <cell r="AB1063" t="str">
            <v>YES</v>
          </cell>
          <cell r="AC1063">
            <v>34.65</v>
          </cell>
          <cell r="AD1063" t="str">
            <v>I</v>
          </cell>
          <cell r="AE1063" t="e">
            <v>#N/A</v>
          </cell>
          <cell r="AF1063" t="e">
            <v>#N/A</v>
          </cell>
          <cell r="AG1063">
            <v>1</v>
          </cell>
          <cell r="AH1063" t="e">
            <v>#N/A</v>
          </cell>
          <cell r="AI1063">
            <v>0</v>
          </cell>
          <cell r="AJ1063">
            <v>0</v>
          </cell>
          <cell r="AL1063" t="e">
            <v>#N/A</v>
          </cell>
          <cell r="AM1063" t="e">
            <v>#N/A</v>
          </cell>
          <cell r="AN1063" t="str">
            <v/>
          </cell>
          <cell r="AO1063" t="str">
            <v>x</v>
          </cell>
        </row>
        <row r="1064">
          <cell r="B1064" t="str">
            <v>SHETE</v>
          </cell>
          <cell r="C1064" t="str">
            <v>Trep-E</v>
          </cell>
          <cell r="D1064" t="str">
            <v>E/TE</v>
          </cell>
          <cell r="G1064" t="str">
            <v>EA</v>
          </cell>
          <cell r="J1064" t="str">
            <v>I</v>
          </cell>
          <cell r="K1064">
            <v>0.02</v>
          </cell>
          <cell r="L1064">
            <v>2.06</v>
          </cell>
          <cell r="M1064">
            <v>0.55000000000000004</v>
          </cell>
          <cell r="N1064">
            <v>0.92699999999999994</v>
          </cell>
          <cell r="O1064">
            <v>1.0200000000000001E-2</v>
          </cell>
          <cell r="P1064">
            <v>0</v>
          </cell>
          <cell r="Q1064">
            <v>0</v>
          </cell>
          <cell r="R1064">
            <v>0.93719999999999992</v>
          </cell>
          <cell r="S1064">
            <v>1</v>
          </cell>
          <cell r="T1064">
            <v>2.64</v>
          </cell>
          <cell r="U1064">
            <v>2.4700000000000002</v>
          </cell>
          <cell r="V1064">
            <v>3.0000000000001137E-2</v>
          </cell>
          <cell r="X1064">
            <v>2.5</v>
          </cell>
          <cell r="Y1064">
            <v>0.31840000000000007</v>
          </cell>
          <cell r="Z1064">
            <v>2.4500000000000002</v>
          </cell>
          <cell r="AA1064">
            <v>0.02</v>
          </cell>
          <cell r="AB1064" t="str">
            <v>YES</v>
          </cell>
          <cell r="AC1064">
            <v>2.5</v>
          </cell>
          <cell r="AD1064" t="str">
            <v>I</v>
          </cell>
          <cell r="AE1064" t="e">
            <v>#N/A</v>
          </cell>
          <cell r="AF1064" t="e">
            <v>#N/A</v>
          </cell>
          <cell r="AG1064">
            <v>1</v>
          </cell>
          <cell r="AH1064" t="e">
            <v>#N/A</v>
          </cell>
          <cell r="AI1064">
            <v>0</v>
          </cell>
          <cell r="AJ1064">
            <v>0</v>
          </cell>
          <cell r="AL1064" t="e">
            <v>#N/A</v>
          </cell>
          <cell r="AM1064" t="e">
            <v>#N/A</v>
          </cell>
          <cell r="AN1064" t="str">
            <v/>
          </cell>
          <cell r="AO1064" t="str">
            <v>x</v>
          </cell>
        </row>
        <row r="1065">
          <cell r="B1065" t="str">
            <v>SHTEK</v>
          </cell>
          <cell r="C1065" t="str">
            <v>Trep-EK</v>
          </cell>
          <cell r="D1065" t="str">
            <v>TEK</v>
          </cell>
          <cell r="E1065" t="str">
            <v>8'</v>
          </cell>
          <cell r="G1065" t="str">
            <v>EA</v>
          </cell>
          <cell r="J1065" t="str">
            <v>I</v>
          </cell>
          <cell r="K1065">
            <v>0.74</v>
          </cell>
          <cell r="L1065">
            <v>40.868340000000003</v>
          </cell>
          <cell r="M1065">
            <v>0.55000000000000004</v>
          </cell>
          <cell r="N1065">
            <v>18.390753</v>
          </cell>
          <cell r="O1065">
            <v>1.7399999999999999E-2</v>
          </cell>
          <cell r="P1065">
            <v>0</v>
          </cell>
          <cell r="Q1065">
            <v>0</v>
          </cell>
          <cell r="R1065">
            <v>18.408152999999999</v>
          </cell>
          <cell r="S1065">
            <v>1</v>
          </cell>
          <cell r="T1065">
            <v>2.64</v>
          </cell>
          <cell r="U1065">
            <v>48.6</v>
          </cell>
          <cell r="V1065">
            <v>0</v>
          </cell>
          <cell r="X1065">
            <v>48.6</v>
          </cell>
          <cell r="Y1065">
            <v>0.31132985409652092</v>
          </cell>
          <cell r="Z1065">
            <v>48.55</v>
          </cell>
          <cell r="AA1065">
            <v>1E-3</v>
          </cell>
          <cell r="AB1065" t="str">
            <v>YES</v>
          </cell>
          <cell r="AC1065">
            <v>48.6</v>
          </cell>
          <cell r="AD1065" t="str">
            <v>I</v>
          </cell>
          <cell r="AE1065" t="e">
            <v>#N/A</v>
          </cell>
          <cell r="AF1065" t="e">
            <v>#N/A</v>
          </cell>
          <cell r="AG1065">
            <v>1</v>
          </cell>
          <cell r="AH1065" t="e">
            <v>#N/A</v>
          </cell>
          <cell r="AI1065">
            <v>0</v>
          </cell>
          <cell r="AJ1065">
            <v>0</v>
          </cell>
          <cell r="AL1065" t="e">
            <v>#N/A</v>
          </cell>
          <cell r="AM1065" t="e">
            <v>#N/A</v>
          </cell>
          <cell r="AN1065" t="str">
            <v/>
          </cell>
          <cell r="AO1065" t="str">
            <v>x</v>
          </cell>
        </row>
        <row r="1066">
          <cell r="B1066" t="str">
            <v>SHTEK150</v>
          </cell>
          <cell r="C1066" t="str">
            <v>Trep-EK</v>
          </cell>
          <cell r="D1066" t="str">
            <v>TEK/150</v>
          </cell>
          <cell r="E1066" t="str">
            <v>4' 11"</v>
          </cell>
          <cell r="G1066" t="str">
            <v>EA</v>
          </cell>
          <cell r="J1066" t="str">
            <v>I</v>
          </cell>
          <cell r="K1066">
            <v>0.2</v>
          </cell>
          <cell r="L1066">
            <v>24.518670000000004</v>
          </cell>
          <cell r="M1066">
            <v>0.55000000000000004</v>
          </cell>
          <cell r="N1066">
            <v>11.0334015</v>
          </cell>
          <cell r="O1066">
            <v>1.2E-2</v>
          </cell>
          <cell r="P1066">
            <v>0</v>
          </cell>
          <cell r="Q1066">
            <v>0</v>
          </cell>
          <cell r="R1066">
            <v>11.045401500000001</v>
          </cell>
          <cell r="S1066">
            <v>1</v>
          </cell>
          <cell r="T1066">
            <v>2.64</v>
          </cell>
          <cell r="U1066">
            <v>29.16</v>
          </cell>
          <cell r="V1066">
            <v>-0.01</v>
          </cell>
          <cell r="X1066">
            <v>29.15</v>
          </cell>
          <cell r="Y1066">
            <v>0.31106181194448768</v>
          </cell>
          <cell r="Z1066">
            <v>29.15</v>
          </cell>
          <cell r="AA1066" t="str">
            <v/>
          </cell>
          <cell r="AB1066" t="str">
            <v/>
          </cell>
          <cell r="AC1066">
            <v>29.15</v>
          </cell>
          <cell r="AD1066" t="str">
            <v>I</v>
          </cell>
          <cell r="AE1066" t="e">
            <v>#N/A</v>
          </cell>
          <cell r="AF1066" t="e">
            <v>#N/A</v>
          </cell>
          <cell r="AG1066">
            <v>1</v>
          </cell>
          <cell r="AH1066" t="e">
            <v>#N/A</v>
          </cell>
          <cell r="AI1066">
            <v>0</v>
          </cell>
          <cell r="AJ1066">
            <v>0</v>
          </cell>
          <cell r="AL1066" t="e">
            <v>#N/A</v>
          </cell>
          <cell r="AM1066" t="e">
            <v>#N/A</v>
          </cell>
          <cell r="AN1066" t="str">
            <v/>
          </cell>
          <cell r="AO1066" t="str">
            <v>x</v>
          </cell>
        </row>
        <row r="1067">
          <cell r="B1067" t="str">
            <v>SHFL90EB</v>
          </cell>
          <cell r="C1067" t="str">
            <v>Trep-FL</v>
          </cell>
          <cell r="D1067" t="str">
            <v>FL90EB</v>
          </cell>
          <cell r="E1067" t="str">
            <v>11/32" x 8'</v>
          </cell>
          <cell r="G1067" t="str">
            <v>EA</v>
          </cell>
          <cell r="J1067" t="str">
            <v>I</v>
          </cell>
          <cell r="K1067">
            <v>2.54</v>
          </cell>
          <cell r="L1067">
            <v>60.73</v>
          </cell>
          <cell r="M1067">
            <v>0.55000000000000004</v>
          </cell>
          <cell r="N1067">
            <v>27.328499999999995</v>
          </cell>
          <cell r="O1067">
            <v>3.5400000000000001E-2</v>
          </cell>
          <cell r="P1067">
            <v>0</v>
          </cell>
          <cell r="Q1067">
            <v>0</v>
          </cell>
          <cell r="R1067">
            <v>27.363899999999994</v>
          </cell>
          <cell r="S1067">
            <v>1</v>
          </cell>
          <cell r="T1067">
            <v>2.64</v>
          </cell>
          <cell r="U1067">
            <v>72.239999999999995</v>
          </cell>
          <cell r="V1067">
            <v>0.01</v>
          </cell>
          <cell r="X1067">
            <v>72.25</v>
          </cell>
          <cell r="Y1067">
            <v>0.3113834539163261</v>
          </cell>
          <cell r="Z1067">
            <v>72.150000000000006</v>
          </cell>
          <cell r="AA1067">
            <v>1E-3</v>
          </cell>
          <cell r="AB1067" t="str">
            <v>YES</v>
          </cell>
          <cell r="AC1067">
            <v>72.25</v>
          </cell>
          <cell r="AD1067" t="str">
            <v>I</v>
          </cell>
          <cell r="AE1067" t="e">
            <v>#N/A</v>
          </cell>
          <cell r="AF1067" t="e">
            <v>#N/A</v>
          </cell>
          <cell r="AG1067">
            <v>1</v>
          </cell>
          <cell r="AH1067" t="e">
            <v>#N/A</v>
          </cell>
          <cell r="AI1067">
            <v>0</v>
          </cell>
          <cell r="AJ1067">
            <v>0</v>
          </cell>
          <cell r="AL1067" t="e">
            <v>#N/A</v>
          </cell>
          <cell r="AM1067" t="e">
            <v>#N/A</v>
          </cell>
          <cell r="AN1067" t="str">
            <v/>
          </cell>
          <cell r="AO1067" t="str">
            <v>x</v>
          </cell>
        </row>
        <row r="1068">
          <cell r="B1068" t="str">
            <v>SHFL110EB</v>
          </cell>
          <cell r="C1068" t="str">
            <v>Trep-FL</v>
          </cell>
          <cell r="D1068" t="str">
            <v>FL110EB</v>
          </cell>
          <cell r="E1068" t="str">
            <v>7/16" x 8'</v>
          </cell>
          <cell r="G1068" t="str">
            <v>EA</v>
          </cell>
          <cell r="J1068" t="str">
            <v>I</v>
          </cell>
          <cell r="K1068">
            <v>2.61</v>
          </cell>
          <cell r="L1068">
            <v>63.38</v>
          </cell>
          <cell r="M1068">
            <v>0.55000000000000004</v>
          </cell>
          <cell r="N1068">
            <v>28.520999999999997</v>
          </cell>
          <cell r="O1068">
            <v>3.61E-2</v>
          </cell>
          <cell r="P1068">
            <v>0</v>
          </cell>
          <cell r="Q1068">
            <v>0</v>
          </cell>
          <cell r="R1068">
            <v>28.557099999999998</v>
          </cell>
          <cell r="S1068">
            <v>1</v>
          </cell>
          <cell r="T1068">
            <v>2.64</v>
          </cell>
          <cell r="U1068">
            <v>75.39</v>
          </cell>
          <cell r="V1068">
            <v>1.0000000000005116E-2</v>
          </cell>
          <cell r="X1068">
            <v>75.400000000000006</v>
          </cell>
          <cell r="Y1068">
            <v>0.31137931034482774</v>
          </cell>
          <cell r="Z1068">
            <v>75.3</v>
          </cell>
          <cell r="AA1068">
            <v>1E-3</v>
          </cell>
          <cell r="AB1068" t="str">
            <v>YES</v>
          </cell>
          <cell r="AC1068">
            <v>75.400000000000006</v>
          </cell>
          <cell r="AD1068" t="str">
            <v>I</v>
          </cell>
          <cell r="AE1068" t="e">
            <v>#N/A</v>
          </cell>
          <cell r="AF1068" t="e">
            <v>#N/A</v>
          </cell>
          <cell r="AG1068">
            <v>1</v>
          </cell>
          <cell r="AH1068" t="e">
            <v>#N/A</v>
          </cell>
          <cell r="AI1068">
            <v>0</v>
          </cell>
          <cell r="AJ1068">
            <v>0</v>
          </cell>
          <cell r="AL1068" t="e">
            <v>#N/A</v>
          </cell>
          <cell r="AM1068" t="e">
            <v>#N/A</v>
          </cell>
          <cell r="AN1068" t="str">
            <v/>
          </cell>
          <cell r="AO1068" t="str">
            <v>x</v>
          </cell>
        </row>
        <row r="1069">
          <cell r="B1069" t="str">
            <v>SHFL125EB</v>
          </cell>
          <cell r="C1069" t="str">
            <v>Trep-FL</v>
          </cell>
          <cell r="D1069" t="str">
            <v>FL125EB</v>
          </cell>
          <cell r="E1069" t="str">
            <v>1/2" x 8'</v>
          </cell>
          <cell r="G1069" t="str">
            <v>EA</v>
          </cell>
          <cell r="J1069" t="str">
            <v>I</v>
          </cell>
          <cell r="K1069">
            <v>2.66</v>
          </cell>
          <cell r="L1069">
            <v>66.2</v>
          </cell>
          <cell r="M1069">
            <v>0.55000000000000004</v>
          </cell>
          <cell r="N1069">
            <v>29.79</v>
          </cell>
          <cell r="O1069">
            <v>3.6600000000000001E-2</v>
          </cell>
          <cell r="P1069">
            <v>0</v>
          </cell>
          <cell r="Q1069">
            <v>0</v>
          </cell>
          <cell r="R1069">
            <v>29.826599999999999</v>
          </cell>
          <cell r="S1069">
            <v>1</v>
          </cell>
          <cell r="T1069">
            <v>2.64</v>
          </cell>
          <cell r="U1069">
            <v>78.739999999999995</v>
          </cell>
          <cell r="V1069">
            <v>0.01</v>
          </cell>
          <cell r="X1069">
            <v>78.75</v>
          </cell>
          <cell r="Y1069">
            <v>0.31136277056277056</v>
          </cell>
          <cell r="Z1069">
            <v>78.650000000000006</v>
          </cell>
          <cell r="AA1069">
            <v>1E-3</v>
          </cell>
          <cell r="AB1069" t="str">
            <v>YES</v>
          </cell>
          <cell r="AC1069">
            <v>78.75</v>
          </cell>
          <cell r="AD1069" t="str">
            <v>I</v>
          </cell>
          <cell r="AE1069" t="e">
            <v>#N/A</v>
          </cell>
          <cell r="AF1069" t="e">
            <v>#N/A</v>
          </cell>
          <cell r="AG1069">
            <v>1</v>
          </cell>
          <cell r="AH1069" t="e">
            <v>#N/A</v>
          </cell>
          <cell r="AI1069">
            <v>0</v>
          </cell>
          <cell r="AJ1069">
            <v>0</v>
          </cell>
          <cell r="AL1069" t="e">
            <v>#N/A</v>
          </cell>
          <cell r="AM1069" t="e">
            <v>#N/A</v>
          </cell>
          <cell r="AN1069" t="str">
            <v/>
          </cell>
          <cell r="AO1069" t="str">
            <v>x</v>
          </cell>
        </row>
        <row r="1070">
          <cell r="B1070" t="str">
            <v>SHFL90EB150</v>
          </cell>
          <cell r="C1070" t="str">
            <v>Trep-FL</v>
          </cell>
          <cell r="D1070" t="str">
            <v>FL90EB/150</v>
          </cell>
          <cell r="E1070" t="str">
            <v>11/32" x 4' 11"</v>
          </cell>
          <cell r="G1070" t="str">
            <v>EA</v>
          </cell>
          <cell r="J1070" t="str">
            <v>I</v>
          </cell>
          <cell r="K1070">
            <v>1.52</v>
          </cell>
          <cell r="L1070">
            <v>36.44</v>
          </cell>
          <cell r="M1070">
            <v>0.55000000000000004</v>
          </cell>
          <cell r="N1070">
            <v>16.397999999999996</v>
          </cell>
          <cell r="O1070">
            <v>2.52E-2</v>
          </cell>
          <cell r="P1070">
            <v>0</v>
          </cell>
          <cell r="Q1070">
            <v>0</v>
          </cell>
          <cell r="R1070">
            <v>16.423199999999998</v>
          </cell>
          <cell r="S1070">
            <v>1</v>
          </cell>
          <cell r="T1070">
            <v>2.64</v>
          </cell>
          <cell r="U1070">
            <v>43.36</v>
          </cell>
          <cell r="V1070">
            <v>-0.01</v>
          </cell>
          <cell r="X1070">
            <v>43.35</v>
          </cell>
          <cell r="Y1070">
            <v>0.31117961623151946</v>
          </cell>
          <cell r="Z1070">
            <v>43.3</v>
          </cell>
          <cell r="AA1070">
            <v>1E-3</v>
          </cell>
          <cell r="AB1070" t="str">
            <v>YES</v>
          </cell>
          <cell r="AC1070">
            <v>43.35</v>
          </cell>
          <cell r="AD1070" t="str">
            <v>I</v>
          </cell>
          <cell r="AE1070" t="e">
            <v>#N/A</v>
          </cell>
          <cell r="AF1070" t="e">
            <v>#N/A</v>
          </cell>
          <cell r="AG1070">
            <v>1</v>
          </cell>
          <cell r="AH1070" t="e">
            <v>#N/A</v>
          </cell>
          <cell r="AI1070">
            <v>0</v>
          </cell>
          <cell r="AJ1070">
            <v>0</v>
          </cell>
          <cell r="AL1070" t="e">
            <v>#N/A</v>
          </cell>
          <cell r="AM1070" t="e">
            <v>#N/A</v>
          </cell>
          <cell r="AN1070" t="str">
            <v/>
          </cell>
          <cell r="AO1070" t="str">
            <v>x</v>
          </cell>
        </row>
        <row r="1071">
          <cell r="B1071" t="str">
            <v>SHFL110EB150</v>
          </cell>
          <cell r="C1071" t="str">
            <v>Trep-FL</v>
          </cell>
          <cell r="D1071" t="str">
            <v>FL110EB/150</v>
          </cell>
          <cell r="E1071" t="str">
            <v>7/16" x 4' 11"</v>
          </cell>
          <cell r="G1071" t="str">
            <v>EA</v>
          </cell>
          <cell r="J1071" t="str">
            <v>I</v>
          </cell>
          <cell r="K1071">
            <v>1.56</v>
          </cell>
          <cell r="L1071">
            <v>38.020000000000003</v>
          </cell>
          <cell r="M1071">
            <v>0.55000000000000004</v>
          </cell>
          <cell r="N1071">
            <v>17.108999999999998</v>
          </cell>
          <cell r="O1071">
            <v>2.5600000000000001E-2</v>
          </cell>
          <cell r="P1071">
            <v>0</v>
          </cell>
          <cell r="Q1071">
            <v>0</v>
          </cell>
          <cell r="R1071">
            <v>17.134599999999999</v>
          </cell>
          <cell r="S1071">
            <v>1</v>
          </cell>
          <cell r="T1071">
            <v>2.64</v>
          </cell>
          <cell r="U1071">
            <v>45.24</v>
          </cell>
          <cell r="V1071">
            <v>0.01</v>
          </cell>
          <cell r="X1071">
            <v>45.25</v>
          </cell>
          <cell r="Y1071">
            <v>0.31151783023606239</v>
          </cell>
          <cell r="Z1071">
            <v>45.2</v>
          </cell>
          <cell r="AA1071">
            <v>1E-3</v>
          </cell>
          <cell r="AB1071" t="str">
            <v>YES</v>
          </cell>
          <cell r="AC1071">
            <v>45.25</v>
          </cell>
          <cell r="AD1071" t="str">
            <v>I</v>
          </cell>
          <cell r="AE1071" t="e">
            <v>#N/A</v>
          </cell>
          <cell r="AF1071" t="e">
            <v>#N/A</v>
          </cell>
          <cell r="AG1071">
            <v>1</v>
          </cell>
          <cell r="AH1071" t="e">
            <v>#N/A</v>
          </cell>
          <cell r="AI1071">
            <v>0</v>
          </cell>
          <cell r="AJ1071">
            <v>0</v>
          </cell>
          <cell r="AL1071" t="e">
            <v>#N/A</v>
          </cell>
          <cell r="AM1071" t="e">
            <v>#N/A</v>
          </cell>
          <cell r="AN1071" t="str">
            <v/>
          </cell>
          <cell r="AO1071" t="str">
            <v>x</v>
          </cell>
        </row>
        <row r="1072">
          <cell r="B1072" t="str">
            <v>SHFL125EB150</v>
          </cell>
          <cell r="C1072" t="str">
            <v>Trep-FL</v>
          </cell>
          <cell r="D1072" t="str">
            <v>FL125EB/150</v>
          </cell>
          <cell r="E1072" t="str">
            <v>1/2" x 4' 11"</v>
          </cell>
          <cell r="G1072" t="str">
            <v>EA</v>
          </cell>
          <cell r="J1072" t="str">
            <v>I</v>
          </cell>
          <cell r="K1072">
            <v>1.59</v>
          </cell>
          <cell r="L1072">
            <v>39.72</v>
          </cell>
          <cell r="M1072">
            <v>0.55000000000000004</v>
          </cell>
          <cell r="N1072">
            <v>17.873999999999999</v>
          </cell>
          <cell r="O1072">
            <v>2.5899999999999999E-2</v>
          </cell>
          <cell r="P1072">
            <v>0</v>
          </cell>
          <cell r="Q1072">
            <v>0</v>
          </cell>
          <cell r="R1072">
            <v>17.899899999999999</v>
          </cell>
          <cell r="S1072">
            <v>1</v>
          </cell>
          <cell r="T1072">
            <v>2.64</v>
          </cell>
          <cell r="U1072">
            <v>47.26</v>
          </cell>
          <cell r="V1072">
            <v>-0.01</v>
          </cell>
          <cell r="X1072">
            <v>47.25</v>
          </cell>
          <cell r="Y1072">
            <v>0.31121115921115927</v>
          </cell>
          <cell r="Z1072">
            <v>47.2</v>
          </cell>
          <cell r="AA1072">
            <v>1E-3</v>
          </cell>
          <cell r="AB1072" t="str">
            <v>YES</v>
          </cell>
          <cell r="AC1072">
            <v>47.25</v>
          </cell>
          <cell r="AD1072" t="str">
            <v>I</v>
          </cell>
          <cell r="AE1072" t="e">
            <v>#N/A</v>
          </cell>
          <cell r="AF1072" t="e">
            <v>#N/A</v>
          </cell>
          <cell r="AG1072">
            <v>1</v>
          </cell>
          <cell r="AH1072" t="e">
            <v>#N/A</v>
          </cell>
          <cell r="AI1072">
            <v>0</v>
          </cell>
          <cell r="AJ1072">
            <v>0</v>
          </cell>
          <cell r="AL1072" t="e">
            <v>#N/A</v>
          </cell>
          <cell r="AM1072" t="e">
            <v>#N/A</v>
          </cell>
          <cell r="AN1072" t="str">
            <v/>
          </cell>
          <cell r="AO1072" t="str">
            <v>x</v>
          </cell>
        </row>
        <row r="1073">
          <cell r="B1073" t="str">
            <v>SHEFLEB</v>
          </cell>
          <cell r="C1073" t="str">
            <v>Trep-FL</v>
          </cell>
          <cell r="D1073" t="str">
            <v>E/FLEB</v>
          </cell>
          <cell r="G1073" t="str">
            <v>EA</v>
          </cell>
          <cell r="J1073" t="str">
            <v>I</v>
          </cell>
          <cell r="K1073">
            <v>0.01</v>
          </cell>
          <cell r="L1073">
            <v>3.61</v>
          </cell>
          <cell r="M1073">
            <v>0.55000000000000004</v>
          </cell>
          <cell r="N1073">
            <v>1.6244999999999998</v>
          </cell>
          <cell r="O1073">
            <v>1.01E-2</v>
          </cell>
          <cell r="P1073">
            <v>0</v>
          </cell>
          <cell r="Q1073">
            <v>0</v>
          </cell>
          <cell r="R1073">
            <v>1.6345999999999998</v>
          </cell>
          <cell r="S1073">
            <v>1</v>
          </cell>
          <cell r="T1073">
            <v>2.64</v>
          </cell>
          <cell r="U1073">
            <v>4.32</v>
          </cell>
          <cell r="V1073">
            <v>0.03</v>
          </cell>
          <cell r="X1073">
            <v>4.3499999999999996</v>
          </cell>
          <cell r="Y1073">
            <v>0.31678160919540238</v>
          </cell>
          <cell r="Z1073">
            <v>4.3</v>
          </cell>
          <cell r="AA1073">
            <v>1.2E-2</v>
          </cell>
          <cell r="AB1073" t="str">
            <v>YES</v>
          </cell>
          <cell r="AC1073">
            <v>4.3499999999999996</v>
          </cell>
          <cell r="AD1073" t="str">
            <v>I</v>
          </cell>
          <cell r="AE1073" t="e">
            <v>#N/A</v>
          </cell>
          <cell r="AF1073" t="e">
            <v>#N/A</v>
          </cell>
          <cell r="AG1073">
            <v>1</v>
          </cell>
          <cell r="AH1073" t="e">
            <v>#N/A</v>
          </cell>
          <cell r="AI1073">
            <v>0</v>
          </cell>
          <cell r="AJ1073">
            <v>0</v>
          </cell>
          <cell r="AL1073" t="e">
            <v>#N/A</v>
          </cell>
          <cell r="AM1073" t="e">
            <v>#N/A</v>
          </cell>
          <cell r="AN1073" t="str">
            <v/>
          </cell>
          <cell r="AO1073" t="str">
            <v>x</v>
          </cell>
        </row>
        <row r="1074">
          <cell r="B1074" t="str">
            <v>SHFL90E</v>
          </cell>
          <cell r="C1074" t="str">
            <v>Trep-FL</v>
          </cell>
          <cell r="D1074" t="str">
            <v>FL90E</v>
          </cell>
          <cell r="E1074" t="str">
            <v>11/32" x 8'</v>
          </cell>
          <cell r="G1074" t="str">
            <v>EA</v>
          </cell>
          <cell r="J1074" t="str">
            <v>I</v>
          </cell>
          <cell r="K1074">
            <v>2.54</v>
          </cell>
          <cell r="L1074">
            <v>50.61</v>
          </cell>
          <cell r="M1074">
            <v>0.55000000000000004</v>
          </cell>
          <cell r="N1074">
            <v>22.774499999999996</v>
          </cell>
          <cell r="O1074">
            <v>3.5400000000000001E-2</v>
          </cell>
          <cell r="P1074">
            <v>0</v>
          </cell>
          <cell r="Q1074">
            <v>0</v>
          </cell>
          <cell r="R1074">
            <v>22.809899999999995</v>
          </cell>
          <cell r="S1074">
            <v>1</v>
          </cell>
          <cell r="T1074">
            <v>2.64</v>
          </cell>
          <cell r="U1074">
            <v>60.22</v>
          </cell>
          <cell r="V1074">
            <v>0.03</v>
          </cell>
          <cell r="X1074">
            <v>60.25</v>
          </cell>
          <cell r="Y1074">
            <v>0.31165899660505492</v>
          </cell>
          <cell r="Z1074">
            <v>60.15</v>
          </cell>
          <cell r="AA1074">
            <v>2E-3</v>
          </cell>
          <cell r="AB1074" t="str">
            <v>YES</v>
          </cell>
          <cell r="AC1074">
            <v>60.25</v>
          </cell>
          <cell r="AD1074" t="str">
            <v>I</v>
          </cell>
          <cell r="AE1074" t="e">
            <v>#N/A</v>
          </cell>
          <cell r="AF1074" t="e">
            <v>#N/A</v>
          </cell>
          <cell r="AG1074">
            <v>1</v>
          </cell>
          <cell r="AH1074" t="e">
            <v>#N/A</v>
          </cell>
          <cell r="AI1074">
            <v>0</v>
          </cell>
          <cell r="AJ1074">
            <v>0</v>
          </cell>
          <cell r="AL1074" t="e">
            <v>#N/A</v>
          </cell>
          <cell r="AM1074" t="e">
            <v>#N/A</v>
          </cell>
          <cell r="AN1074" t="str">
            <v/>
          </cell>
          <cell r="AO1074" t="str">
            <v>x</v>
          </cell>
        </row>
        <row r="1075">
          <cell r="B1075" t="str">
            <v>SHFL110E</v>
          </cell>
          <cell r="C1075" t="str">
            <v>Trep-FL</v>
          </cell>
          <cell r="D1075" t="str">
            <v>FL110E</v>
          </cell>
          <cell r="E1075" t="str">
            <v>7/16" x 8'</v>
          </cell>
          <cell r="G1075" t="str">
            <v>EA</v>
          </cell>
          <cell r="J1075" t="str">
            <v>I</v>
          </cell>
          <cell r="K1075">
            <v>2.61</v>
          </cell>
          <cell r="L1075">
            <v>52.81</v>
          </cell>
          <cell r="M1075">
            <v>0.55000000000000004</v>
          </cell>
          <cell r="N1075">
            <v>23.764499999999998</v>
          </cell>
          <cell r="O1075">
            <v>3.61E-2</v>
          </cell>
          <cell r="P1075">
            <v>0</v>
          </cell>
          <cell r="Q1075">
            <v>0</v>
          </cell>
          <cell r="R1075">
            <v>23.800599999999999</v>
          </cell>
          <cell r="S1075">
            <v>1</v>
          </cell>
          <cell r="T1075">
            <v>2.64</v>
          </cell>
          <cell r="U1075">
            <v>62.83</v>
          </cell>
          <cell r="V1075">
            <v>0.02</v>
          </cell>
          <cell r="X1075">
            <v>62.85</v>
          </cell>
          <cell r="Y1075">
            <v>0.31147465104505684</v>
          </cell>
          <cell r="Z1075">
            <v>62.75</v>
          </cell>
          <cell r="AA1075">
            <v>2E-3</v>
          </cell>
          <cell r="AB1075" t="str">
            <v>YES</v>
          </cell>
          <cell r="AC1075">
            <v>62.85</v>
          </cell>
          <cell r="AD1075" t="str">
            <v>I</v>
          </cell>
          <cell r="AE1075" t="e">
            <v>#N/A</v>
          </cell>
          <cell r="AF1075" t="e">
            <v>#N/A</v>
          </cell>
          <cell r="AG1075">
            <v>1</v>
          </cell>
          <cell r="AH1075" t="e">
            <v>#N/A</v>
          </cell>
          <cell r="AI1075">
            <v>0</v>
          </cell>
          <cell r="AJ1075">
            <v>0</v>
          </cell>
          <cell r="AL1075" t="e">
            <v>#N/A</v>
          </cell>
          <cell r="AM1075" t="e">
            <v>#N/A</v>
          </cell>
          <cell r="AN1075" t="str">
            <v/>
          </cell>
          <cell r="AO1075" t="str">
            <v>x</v>
          </cell>
        </row>
        <row r="1076">
          <cell r="B1076" t="str">
            <v>SHFL125E</v>
          </cell>
          <cell r="C1076" t="str">
            <v>Trep-FL</v>
          </cell>
          <cell r="D1076" t="str">
            <v>FL125E</v>
          </cell>
          <cell r="E1076" t="str">
            <v>1/2" x 8'</v>
          </cell>
          <cell r="G1076" t="str">
            <v>EA</v>
          </cell>
          <cell r="J1076" t="str">
            <v>I</v>
          </cell>
          <cell r="K1076">
            <v>2.66</v>
          </cell>
          <cell r="L1076">
            <v>55.17</v>
          </cell>
          <cell r="M1076">
            <v>0.55000000000000004</v>
          </cell>
          <cell r="N1076">
            <v>24.826499999999999</v>
          </cell>
          <cell r="O1076">
            <v>3.6600000000000001E-2</v>
          </cell>
          <cell r="P1076">
            <v>0</v>
          </cell>
          <cell r="Q1076">
            <v>0</v>
          </cell>
          <cell r="R1076">
            <v>24.863099999999999</v>
          </cell>
          <cell r="S1076">
            <v>1</v>
          </cell>
          <cell r="T1076">
            <v>2.64</v>
          </cell>
          <cell r="U1076">
            <v>65.64</v>
          </cell>
          <cell r="V1076">
            <v>0.01</v>
          </cell>
          <cell r="X1076">
            <v>65.650000000000006</v>
          </cell>
          <cell r="Y1076">
            <v>0.31141452606799158</v>
          </cell>
          <cell r="Z1076">
            <v>65.55</v>
          </cell>
          <cell r="AA1076">
            <v>2E-3</v>
          </cell>
          <cell r="AB1076" t="str">
            <v>YES</v>
          </cell>
          <cell r="AC1076">
            <v>65.650000000000006</v>
          </cell>
          <cell r="AD1076" t="str">
            <v>I</v>
          </cell>
          <cell r="AE1076" t="e">
            <v>#N/A</v>
          </cell>
          <cell r="AF1076" t="e">
            <v>#N/A</v>
          </cell>
          <cell r="AG1076">
            <v>1</v>
          </cell>
          <cell r="AH1076" t="e">
            <v>#N/A</v>
          </cell>
          <cell r="AI1076">
            <v>0</v>
          </cell>
          <cell r="AJ1076">
            <v>0</v>
          </cell>
          <cell r="AL1076" t="e">
            <v>#N/A</v>
          </cell>
          <cell r="AM1076" t="e">
            <v>#N/A</v>
          </cell>
          <cell r="AN1076" t="str">
            <v/>
          </cell>
          <cell r="AO1076" t="str">
            <v>x</v>
          </cell>
        </row>
        <row r="1077">
          <cell r="B1077" t="str">
            <v>SHFL90E150</v>
          </cell>
          <cell r="C1077" t="str">
            <v>Trep-FL</v>
          </cell>
          <cell r="D1077" t="str">
            <v>FL90E/150</v>
          </cell>
          <cell r="E1077" t="str">
            <v>11/32" x 4' 11"</v>
          </cell>
          <cell r="G1077" t="str">
            <v>EA</v>
          </cell>
          <cell r="J1077" t="str">
            <v>I</v>
          </cell>
          <cell r="K1077">
            <v>1.52</v>
          </cell>
          <cell r="L1077">
            <v>30.36</v>
          </cell>
          <cell r="M1077">
            <v>0.55000000000000004</v>
          </cell>
          <cell r="N1077">
            <v>13.661999999999999</v>
          </cell>
          <cell r="O1077">
            <v>2.52E-2</v>
          </cell>
          <cell r="P1077">
            <v>0</v>
          </cell>
          <cell r="Q1077">
            <v>0</v>
          </cell>
          <cell r="R1077">
            <v>13.687199999999999</v>
          </cell>
          <cell r="S1077">
            <v>1</v>
          </cell>
          <cell r="T1077">
            <v>2.64</v>
          </cell>
          <cell r="U1077">
            <v>36.130000000000003</v>
          </cell>
          <cell r="V1077">
            <v>0.02</v>
          </cell>
          <cell r="X1077">
            <v>36.15</v>
          </cell>
          <cell r="Y1077">
            <v>0.31159562429271981</v>
          </cell>
          <cell r="Z1077">
            <v>36.1</v>
          </cell>
          <cell r="AA1077">
            <v>1E-3</v>
          </cell>
          <cell r="AB1077" t="str">
            <v>YES</v>
          </cell>
          <cell r="AC1077">
            <v>36.15</v>
          </cell>
          <cell r="AD1077" t="str">
            <v>I</v>
          </cell>
          <cell r="AE1077" t="e">
            <v>#N/A</v>
          </cell>
          <cell r="AF1077" t="e">
            <v>#N/A</v>
          </cell>
          <cell r="AG1077">
            <v>1</v>
          </cell>
          <cell r="AH1077" t="e">
            <v>#N/A</v>
          </cell>
          <cell r="AI1077">
            <v>0</v>
          </cell>
          <cell r="AJ1077">
            <v>0</v>
          </cell>
          <cell r="AL1077" t="e">
            <v>#N/A</v>
          </cell>
          <cell r="AM1077" t="e">
            <v>#N/A</v>
          </cell>
          <cell r="AN1077" t="str">
            <v/>
          </cell>
          <cell r="AO1077" t="str">
            <v>x</v>
          </cell>
        </row>
        <row r="1078">
          <cell r="B1078" t="str">
            <v>SHFL110E150</v>
          </cell>
          <cell r="C1078" t="str">
            <v>Trep-FL</v>
          </cell>
          <cell r="D1078" t="str">
            <v>FL110E/150</v>
          </cell>
          <cell r="E1078" t="str">
            <v>7/16" x 4' 11"</v>
          </cell>
          <cell r="G1078" t="str">
            <v>EA</v>
          </cell>
          <cell r="J1078" t="str">
            <v>I</v>
          </cell>
          <cell r="K1078">
            <v>1.56</v>
          </cell>
          <cell r="L1078">
            <v>31.69</v>
          </cell>
          <cell r="M1078">
            <v>0.55000000000000004</v>
          </cell>
          <cell r="N1078">
            <v>14.260499999999999</v>
          </cell>
          <cell r="O1078">
            <v>2.5600000000000001E-2</v>
          </cell>
          <cell r="P1078">
            <v>0</v>
          </cell>
          <cell r="Q1078">
            <v>0</v>
          </cell>
          <cell r="R1078">
            <v>14.286099999999999</v>
          </cell>
          <cell r="S1078">
            <v>1</v>
          </cell>
          <cell r="T1078">
            <v>2.64</v>
          </cell>
          <cell r="U1078">
            <v>37.72</v>
          </cell>
          <cell r="V1078">
            <v>0.03</v>
          </cell>
          <cell r="X1078">
            <v>37.75</v>
          </cell>
          <cell r="Y1078">
            <v>0.3119277543648406</v>
          </cell>
          <cell r="Z1078">
            <v>37.65</v>
          </cell>
          <cell r="AA1078">
            <v>3.0000000000000001E-3</v>
          </cell>
          <cell r="AB1078" t="str">
            <v>YES</v>
          </cell>
          <cell r="AC1078">
            <v>37.75</v>
          </cell>
          <cell r="AD1078" t="str">
            <v>I</v>
          </cell>
          <cell r="AE1078" t="e">
            <v>#N/A</v>
          </cell>
          <cell r="AF1078" t="e">
            <v>#N/A</v>
          </cell>
          <cell r="AG1078">
            <v>1</v>
          </cell>
          <cell r="AH1078" t="e">
            <v>#N/A</v>
          </cell>
          <cell r="AI1078">
            <v>0</v>
          </cell>
          <cell r="AJ1078">
            <v>0</v>
          </cell>
          <cell r="AL1078" t="e">
            <v>#N/A</v>
          </cell>
          <cell r="AM1078" t="e">
            <v>#N/A</v>
          </cell>
          <cell r="AN1078" t="str">
            <v/>
          </cell>
          <cell r="AO1078" t="str">
            <v>x</v>
          </cell>
        </row>
        <row r="1079">
          <cell r="B1079" t="str">
            <v>SHFL125E150</v>
          </cell>
          <cell r="C1079" t="str">
            <v>Trep-FL</v>
          </cell>
          <cell r="D1079" t="str">
            <v>FL125E/150</v>
          </cell>
          <cell r="E1079" t="str">
            <v>1/2" x 4' 11"</v>
          </cell>
          <cell r="G1079" t="str">
            <v>EA</v>
          </cell>
          <cell r="J1079" t="str">
            <v>I</v>
          </cell>
          <cell r="K1079">
            <v>1.59</v>
          </cell>
          <cell r="L1079">
            <v>33.1</v>
          </cell>
          <cell r="M1079">
            <v>0.55000000000000004</v>
          </cell>
          <cell r="N1079">
            <v>14.895</v>
          </cell>
          <cell r="O1079">
            <v>2.5899999999999999E-2</v>
          </cell>
          <cell r="P1079">
            <v>0</v>
          </cell>
          <cell r="Q1079">
            <v>0</v>
          </cell>
          <cell r="R1079">
            <v>14.9209</v>
          </cell>
          <cell r="S1079">
            <v>1</v>
          </cell>
          <cell r="T1079">
            <v>2.64</v>
          </cell>
          <cell r="U1079">
            <v>39.39</v>
          </cell>
          <cell r="V1079">
            <v>1.0000000000005116E-2</v>
          </cell>
          <cell r="X1079">
            <v>39.4</v>
          </cell>
          <cell r="Y1079">
            <v>0.311449007844947</v>
          </cell>
          <cell r="Z1079">
            <v>39.35</v>
          </cell>
          <cell r="AA1079">
            <v>1E-3</v>
          </cell>
          <cell r="AB1079" t="str">
            <v>YES</v>
          </cell>
          <cell r="AC1079">
            <v>39.4</v>
          </cell>
          <cell r="AD1079" t="str">
            <v>I</v>
          </cell>
          <cell r="AE1079" t="e">
            <v>#N/A</v>
          </cell>
          <cell r="AF1079" t="e">
            <v>#N/A</v>
          </cell>
          <cell r="AG1079">
            <v>1</v>
          </cell>
          <cell r="AH1079" t="e">
            <v>#N/A</v>
          </cell>
          <cell r="AI1079">
            <v>0</v>
          </cell>
          <cell r="AJ1079">
            <v>0</v>
          </cell>
          <cell r="AL1079" t="e">
            <v>#N/A</v>
          </cell>
          <cell r="AM1079" t="e">
            <v>#N/A</v>
          </cell>
          <cell r="AN1079" t="str">
            <v/>
          </cell>
          <cell r="AO1079" t="str">
            <v>x</v>
          </cell>
        </row>
        <row r="1080">
          <cell r="B1080" t="str">
            <v>SHEFLEB</v>
          </cell>
          <cell r="C1080" t="str">
            <v>Trep-FL</v>
          </cell>
          <cell r="D1080" t="str">
            <v>E/FLEB</v>
          </cell>
          <cell r="G1080" t="str">
            <v>EA</v>
          </cell>
          <cell r="J1080" t="str">
            <v>I</v>
          </cell>
          <cell r="K1080">
            <v>0.01</v>
          </cell>
          <cell r="L1080">
            <v>3.61</v>
          </cell>
          <cell r="M1080">
            <v>0.55000000000000004</v>
          </cell>
          <cell r="N1080">
            <v>1.6244999999999998</v>
          </cell>
          <cell r="O1080">
            <v>1.01E-2</v>
          </cell>
          <cell r="P1080">
            <v>0</v>
          </cell>
          <cell r="Q1080">
            <v>0</v>
          </cell>
          <cell r="R1080">
            <v>1.6345999999999998</v>
          </cell>
          <cell r="S1080">
            <v>1</v>
          </cell>
          <cell r="T1080">
            <v>2.64</v>
          </cell>
          <cell r="U1080">
            <v>4.32</v>
          </cell>
          <cell r="V1080">
            <v>0.03</v>
          </cell>
          <cell r="X1080">
            <v>4.3499999999999996</v>
          </cell>
          <cell r="Y1080">
            <v>0.31678160919540238</v>
          </cell>
          <cell r="Z1080">
            <v>4.3</v>
          </cell>
          <cell r="AA1080">
            <v>1.2E-2</v>
          </cell>
          <cell r="AB1080" t="str">
            <v>YES</v>
          </cell>
          <cell r="AC1080">
            <v>4.3499999999999996</v>
          </cell>
          <cell r="AD1080" t="str">
            <v>I</v>
          </cell>
          <cell r="AE1080" t="e">
            <v>#N/A</v>
          </cell>
          <cell r="AF1080" t="e">
            <v>#N/A</v>
          </cell>
          <cell r="AG1080">
            <v>1</v>
          </cell>
          <cell r="AH1080" t="e">
            <v>#N/A</v>
          </cell>
          <cell r="AI1080">
            <v>0</v>
          </cell>
          <cell r="AJ1080">
            <v>0</v>
          </cell>
          <cell r="AL1080" t="e">
            <v>#N/A</v>
          </cell>
          <cell r="AM1080" t="e">
            <v>#N/A</v>
          </cell>
          <cell r="AN1080" t="str">
            <v/>
          </cell>
          <cell r="AO1080" t="str">
            <v>x</v>
          </cell>
        </row>
        <row r="1081">
          <cell r="B1081" t="str">
            <v>SHGSEB90CG,GS,NB,T</v>
          </cell>
          <cell r="C1081" t="str">
            <v>Trep-G-S</v>
          </cell>
          <cell r="D1081" t="str">
            <v>GSEB90--</v>
          </cell>
          <cell r="E1081" t="str">
            <v>11/32" x 8"</v>
          </cell>
          <cell r="G1081" t="str">
            <v>EA</v>
          </cell>
          <cell r="J1081" t="str">
            <v>I</v>
          </cell>
          <cell r="L1081">
            <v>102.92869786552097</v>
          </cell>
          <cell r="M1081">
            <v>0.55000000000000004</v>
          </cell>
          <cell r="N1081">
            <v>46.317914039484435</v>
          </cell>
          <cell r="O1081">
            <v>0.01</v>
          </cell>
          <cell r="P1081">
            <v>0</v>
          </cell>
          <cell r="Q1081">
            <v>0</v>
          </cell>
          <cell r="R1081">
            <v>46.327914039484433</v>
          </cell>
          <cell r="S1081">
            <v>1</v>
          </cell>
          <cell r="T1081">
            <v>2.64</v>
          </cell>
          <cell r="U1081">
            <v>122.31</v>
          </cell>
          <cell r="V1081">
            <v>-0.01</v>
          </cell>
          <cell r="X1081">
            <v>122.3</v>
          </cell>
          <cell r="Y1081">
            <v>0.3112627066158562</v>
          </cell>
          <cell r="Z1081">
            <v>122.3</v>
          </cell>
          <cell r="AA1081" t="str">
            <v/>
          </cell>
          <cell r="AB1081" t="str">
            <v/>
          </cell>
          <cell r="AC1081">
            <v>122.3</v>
          </cell>
          <cell r="AD1081" t="str">
            <v>I</v>
          </cell>
          <cell r="AE1081" t="e">
            <v>#N/A</v>
          </cell>
          <cell r="AF1081" t="e">
            <v>#N/A</v>
          </cell>
          <cell r="AG1081">
            <v>1</v>
          </cell>
          <cell r="AH1081" t="e">
            <v>#N/A</v>
          </cell>
          <cell r="AI1081">
            <v>0</v>
          </cell>
          <cell r="AJ1081">
            <v>0</v>
          </cell>
          <cell r="AL1081" t="e">
            <v>#N/A</v>
          </cell>
          <cell r="AM1081" t="e">
            <v>#N/A</v>
          </cell>
          <cell r="AN1081" t="str">
            <v/>
          </cell>
          <cell r="AO1081" t="str">
            <v>x</v>
          </cell>
        </row>
        <row r="1082">
          <cell r="B1082" t="str">
            <v>SHGSEB110CG,GS,NB,T</v>
          </cell>
          <cell r="C1082" t="str">
            <v>Trep-G-S</v>
          </cell>
          <cell r="D1082" t="str">
            <v>GSEB110--</v>
          </cell>
          <cell r="E1082" t="str">
            <v>7/16" x 8'</v>
          </cell>
          <cell r="G1082" t="str">
            <v>EA</v>
          </cell>
          <cell r="J1082" t="str">
            <v>I</v>
          </cell>
          <cell r="L1082">
            <v>104.03649681577099</v>
          </cell>
          <cell r="M1082">
            <v>0.55000000000000004</v>
          </cell>
          <cell r="N1082">
            <v>46.81642356709694</v>
          </cell>
          <cell r="O1082">
            <v>0.01</v>
          </cell>
          <cell r="P1082">
            <v>0</v>
          </cell>
          <cell r="Q1082">
            <v>0</v>
          </cell>
          <cell r="R1082">
            <v>46.826423567096938</v>
          </cell>
          <cell r="S1082">
            <v>1</v>
          </cell>
          <cell r="T1082">
            <v>2.64</v>
          </cell>
          <cell r="U1082">
            <v>123.62</v>
          </cell>
          <cell r="V1082">
            <v>0.03</v>
          </cell>
          <cell r="X1082">
            <v>123.65</v>
          </cell>
          <cell r="Y1082">
            <v>0.3114520668000304</v>
          </cell>
          <cell r="Z1082">
            <v>123.6</v>
          </cell>
          <cell r="AA1082">
            <v>0</v>
          </cell>
          <cell r="AB1082" t="str">
            <v>YES</v>
          </cell>
          <cell r="AC1082">
            <v>123.65</v>
          </cell>
          <cell r="AD1082" t="str">
            <v>I</v>
          </cell>
          <cell r="AE1082" t="e">
            <v>#N/A</v>
          </cell>
          <cell r="AF1082" t="e">
            <v>#N/A</v>
          </cell>
          <cell r="AG1082">
            <v>1</v>
          </cell>
          <cell r="AH1082" t="e">
            <v>#N/A</v>
          </cell>
          <cell r="AI1082">
            <v>0</v>
          </cell>
          <cell r="AJ1082">
            <v>0</v>
          </cell>
          <cell r="AL1082" t="e">
            <v>#N/A</v>
          </cell>
          <cell r="AM1082" t="e">
            <v>#N/A</v>
          </cell>
          <cell r="AN1082" t="str">
            <v/>
          </cell>
          <cell r="AO1082" t="str">
            <v>x</v>
          </cell>
        </row>
        <row r="1083">
          <cell r="B1083" t="str">
            <v>SHGSEB130CG,GS,NB,T</v>
          </cell>
          <cell r="C1083" t="str">
            <v>Trep-G-S</v>
          </cell>
          <cell r="D1083" t="str">
            <v>GSEB130--</v>
          </cell>
          <cell r="E1083" t="str">
            <v>33/64" x 8"</v>
          </cell>
          <cell r="G1083" t="str">
            <v>EA</v>
          </cell>
          <cell r="J1083" t="str">
            <v>I</v>
          </cell>
          <cell r="L1083">
            <v>105.14429576602099</v>
          </cell>
          <cell r="M1083">
            <v>0.55000000000000004</v>
          </cell>
          <cell r="N1083">
            <v>47.314933094709438</v>
          </cell>
          <cell r="O1083">
            <v>0.01</v>
          </cell>
          <cell r="P1083">
            <v>0</v>
          </cell>
          <cell r="Q1083">
            <v>0</v>
          </cell>
          <cell r="R1083">
            <v>47.324933094709436</v>
          </cell>
          <cell r="S1083">
            <v>1</v>
          </cell>
          <cell r="T1083">
            <v>2.64</v>
          </cell>
          <cell r="U1083">
            <v>124.94</v>
          </cell>
          <cell r="V1083">
            <v>0.01</v>
          </cell>
          <cell r="X1083">
            <v>124.95</v>
          </cell>
          <cell r="Y1083">
            <v>0.31136188155684924</v>
          </cell>
          <cell r="Z1083">
            <v>124.9</v>
          </cell>
          <cell r="AA1083">
            <v>0</v>
          </cell>
          <cell r="AB1083" t="str">
            <v>YES</v>
          </cell>
          <cell r="AC1083">
            <v>124.95</v>
          </cell>
          <cell r="AD1083" t="str">
            <v>I</v>
          </cell>
          <cell r="AE1083" t="e">
            <v>#N/A</v>
          </cell>
          <cell r="AF1083" t="e">
            <v>#N/A</v>
          </cell>
          <cell r="AG1083">
            <v>1</v>
          </cell>
          <cell r="AH1083" t="e">
            <v>#N/A</v>
          </cell>
          <cell r="AI1083">
            <v>0</v>
          </cell>
          <cell r="AJ1083">
            <v>0</v>
          </cell>
          <cell r="AL1083" t="e">
            <v>#N/A</v>
          </cell>
          <cell r="AM1083" t="e">
            <v>#N/A</v>
          </cell>
          <cell r="AN1083" t="str">
            <v/>
          </cell>
          <cell r="AO1083" t="str">
            <v>x</v>
          </cell>
        </row>
        <row r="1084">
          <cell r="B1084" t="str">
            <v>SHGSEB150CG,GS,NB,T</v>
          </cell>
          <cell r="C1084" t="str">
            <v>Trep-G-S</v>
          </cell>
          <cell r="D1084" t="str">
            <v>GSEB150--</v>
          </cell>
          <cell r="E1084" t="str">
            <v>9/16" x 8'</v>
          </cell>
          <cell r="G1084" t="str">
            <v>EA</v>
          </cell>
          <cell r="J1084" t="str">
            <v>I</v>
          </cell>
          <cell r="L1084">
            <v>106.92369782986006</v>
          </cell>
          <cell r="M1084">
            <v>0.55000000000000004</v>
          </cell>
          <cell r="N1084">
            <v>48.11566402343702</v>
          </cell>
          <cell r="O1084">
            <v>0.01</v>
          </cell>
          <cell r="P1084">
            <v>0</v>
          </cell>
          <cell r="Q1084">
            <v>0</v>
          </cell>
          <cell r="R1084">
            <v>48.125664023437018</v>
          </cell>
          <cell r="S1084">
            <v>1</v>
          </cell>
          <cell r="T1084">
            <v>2.64</v>
          </cell>
          <cell r="U1084">
            <v>127.05</v>
          </cell>
          <cell r="V1084">
            <v>0</v>
          </cell>
          <cell r="X1084">
            <v>127.05</v>
          </cell>
          <cell r="Y1084">
            <v>0.31128526316143224</v>
          </cell>
          <cell r="Z1084">
            <v>127.05</v>
          </cell>
          <cell r="AA1084" t="str">
            <v/>
          </cell>
          <cell r="AB1084" t="str">
            <v/>
          </cell>
          <cell r="AC1084">
            <v>127.05</v>
          </cell>
          <cell r="AD1084" t="str">
            <v>I</v>
          </cell>
          <cell r="AE1084" t="e">
            <v>#N/A</v>
          </cell>
          <cell r="AF1084" t="e">
            <v>#N/A</v>
          </cell>
          <cell r="AG1084">
            <v>1</v>
          </cell>
          <cell r="AH1084" t="e">
            <v>#N/A</v>
          </cell>
          <cell r="AI1084">
            <v>0</v>
          </cell>
          <cell r="AJ1084">
            <v>0</v>
          </cell>
          <cell r="AL1084" t="e">
            <v>#N/A</v>
          </cell>
          <cell r="AM1084" t="e">
            <v>#N/A</v>
          </cell>
          <cell r="AN1084" t="str">
            <v/>
          </cell>
          <cell r="AO1084" t="str">
            <v>x</v>
          </cell>
        </row>
        <row r="1085">
          <cell r="B1085" t="str">
            <v>SHGSEB90CG,GS,NB,T150</v>
          </cell>
          <cell r="C1085" t="str">
            <v>Trep-G-S</v>
          </cell>
          <cell r="D1085" t="str">
            <v>GSEB90--/150</v>
          </cell>
          <cell r="E1085" t="str">
            <v>11/32" x 4' 11"</v>
          </cell>
          <cell r="G1085" t="str">
            <v>EA</v>
          </cell>
          <cell r="J1085" t="str">
            <v>I</v>
          </cell>
          <cell r="L1085">
            <v>65.195088128255094</v>
          </cell>
          <cell r="M1085">
            <v>0.55000000000000004</v>
          </cell>
          <cell r="N1085">
            <v>29.33778965771479</v>
          </cell>
          <cell r="O1085">
            <v>0.01</v>
          </cell>
          <cell r="P1085">
            <v>0</v>
          </cell>
          <cell r="Q1085">
            <v>0</v>
          </cell>
          <cell r="R1085">
            <v>29.347789657714792</v>
          </cell>
          <cell r="S1085">
            <v>1</v>
          </cell>
          <cell r="T1085">
            <v>2.64</v>
          </cell>
          <cell r="U1085">
            <v>77.48</v>
          </cell>
          <cell r="V1085">
            <v>2.0000000000003126E-2</v>
          </cell>
          <cell r="X1085">
            <v>77.5</v>
          </cell>
          <cell r="Y1085">
            <v>0.31148880568411047</v>
          </cell>
          <cell r="Z1085">
            <v>77.45</v>
          </cell>
          <cell r="AA1085">
            <v>1E-3</v>
          </cell>
          <cell r="AB1085" t="str">
            <v>YES</v>
          </cell>
          <cell r="AC1085">
            <v>77.5</v>
          </cell>
          <cell r="AD1085" t="str">
            <v>I</v>
          </cell>
          <cell r="AE1085" t="e">
            <v>#N/A</v>
          </cell>
          <cell r="AF1085" t="e">
            <v>#N/A</v>
          </cell>
          <cell r="AG1085">
            <v>1</v>
          </cell>
          <cell r="AH1085" t="e">
            <v>#N/A</v>
          </cell>
          <cell r="AI1085">
            <v>0</v>
          </cell>
          <cell r="AJ1085">
            <v>0</v>
          </cell>
          <cell r="AL1085" t="e">
            <v>#N/A</v>
          </cell>
          <cell r="AM1085" t="e">
            <v>#N/A</v>
          </cell>
          <cell r="AN1085" t="str">
            <v/>
          </cell>
          <cell r="AO1085" t="str">
            <v>x</v>
          </cell>
        </row>
        <row r="1086">
          <cell r="B1086" t="str">
            <v>SHGSEB110CG,GS,NB,T150</v>
          </cell>
          <cell r="C1086" t="str">
            <v>Trep-G-S</v>
          </cell>
          <cell r="D1086" t="str">
            <v>GSEB110--/150</v>
          </cell>
          <cell r="E1086" t="str">
            <v>7/16" x 4' 11"</v>
          </cell>
          <cell r="G1086" t="str">
            <v>EA</v>
          </cell>
          <cell r="J1086" t="str">
            <v>I</v>
          </cell>
          <cell r="L1086">
            <v>65.893001466912594</v>
          </cell>
          <cell r="M1086">
            <v>0.55000000000000004</v>
          </cell>
          <cell r="N1086">
            <v>29.651850660110664</v>
          </cell>
          <cell r="O1086">
            <v>0.01</v>
          </cell>
          <cell r="P1086">
            <v>0</v>
          </cell>
          <cell r="Q1086">
            <v>0</v>
          </cell>
          <cell r="R1086">
            <v>29.661850660110666</v>
          </cell>
          <cell r="S1086">
            <v>1</v>
          </cell>
          <cell r="T1086">
            <v>2.64</v>
          </cell>
          <cell r="U1086">
            <v>78.31</v>
          </cell>
          <cell r="V1086">
            <v>-0.01</v>
          </cell>
          <cell r="X1086">
            <v>78.3</v>
          </cell>
          <cell r="Y1086">
            <v>0.31123068245418178</v>
          </cell>
          <cell r="Z1086">
            <v>78.3</v>
          </cell>
          <cell r="AA1086" t="str">
            <v/>
          </cell>
          <cell r="AB1086" t="str">
            <v/>
          </cell>
          <cell r="AC1086">
            <v>78.3</v>
          </cell>
          <cell r="AD1086" t="str">
            <v>I</v>
          </cell>
          <cell r="AE1086" t="e">
            <v>#N/A</v>
          </cell>
          <cell r="AF1086" t="e">
            <v>#N/A</v>
          </cell>
          <cell r="AG1086">
            <v>1</v>
          </cell>
          <cell r="AH1086" t="e">
            <v>#N/A</v>
          </cell>
          <cell r="AI1086">
            <v>0</v>
          </cell>
          <cell r="AJ1086">
            <v>0</v>
          </cell>
          <cell r="AL1086" t="e">
            <v>#N/A</v>
          </cell>
          <cell r="AM1086" t="e">
            <v>#N/A</v>
          </cell>
          <cell r="AN1086" t="str">
            <v/>
          </cell>
          <cell r="AO1086" t="str">
            <v>x</v>
          </cell>
        </row>
        <row r="1087">
          <cell r="B1087" t="str">
            <v>SHGSEB130CG,GS,NB,T150</v>
          </cell>
          <cell r="C1087" t="str">
            <v>Trep-G-S</v>
          </cell>
          <cell r="D1087" t="str">
            <v>GSEB130--/150</v>
          </cell>
          <cell r="E1087" t="str">
            <v>33/64" x 4' 11"</v>
          </cell>
          <cell r="G1087" t="str">
            <v>EA</v>
          </cell>
          <cell r="J1087" t="str">
            <v>I</v>
          </cell>
          <cell r="L1087">
            <v>66.590914805570108</v>
          </cell>
          <cell r="M1087">
            <v>0.55000000000000004</v>
          </cell>
          <cell r="N1087">
            <v>29.965911662506546</v>
          </cell>
          <cell r="O1087">
            <v>0.01</v>
          </cell>
          <cell r="P1087">
            <v>0</v>
          </cell>
          <cell r="Q1087">
            <v>0</v>
          </cell>
          <cell r="R1087">
            <v>29.975911662506547</v>
          </cell>
          <cell r="S1087">
            <v>1</v>
          </cell>
          <cell r="T1087">
            <v>2.64</v>
          </cell>
          <cell r="U1087">
            <v>79.14</v>
          </cell>
          <cell r="V1087">
            <v>0.01</v>
          </cell>
          <cell r="X1087">
            <v>79.150000000000006</v>
          </cell>
          <cell r="Y1087">
            <v>0.31141304398997199</v>
          </cell>
          <cell r="Z1087">
            <v>79.099999999999994</v>
          </cell>
          <cell r="AA1087">
            <v>1E-3</v>
          </cell>
          <cell r="AB1087" t="str">
            <v>YES</v>
          </cell>
          <cell r="AC1087">
            <v>79.150000000000006</v>
          </cell>
          <cell r="AD1087" t="str">
            <v>I</v>
          </cell>
          <cell r="AE1087" t="e">
            <v>#N/A</v>
          </cell>
          <cell r="AF1087" t="e">
            <v>#N/A</v>
          </cell>
          <cell r="AG1087">
            <v>1</v>
          </cell>
          <cell r="AH1087" t="e">
            <v>#N/A</v>
          </cell>
          <cell r="AI1087">
            <v>0</v>
          </cell>
          <cell r="AJ1087">
            <v>0</v>
          </cell>
          <cell r="AL1087" t="e">
            <v>#N/A</v>
          </cell>
          <cell r="AM1087" t="e">
            <v>#N/A</v>
          </cell>
          <cell r="AN1087" t="str">
            <v/>
          </cell>
          <cell r="AO1087" t="str">
            <v>x</v>
          </cell>
        </row>
        <row r="1088">
          <cell r="B1088" t="str">
            <v>SHGSEB150CG,GS,NB,T150</v>
          </cell>
          <cell r="C1088" t="str">
            <v>Trep-G-S</v>
          </cell>
          <cell r="D1088" t="str">
            <v>GSEB150--/150</v>
          </cell>
          <cell r="E1088" t="str">
            <v>9/16" x 4' 11"</v>
          </cell>
          <cell r="G1088" t="str">
            <v>EA</v>
          </cell>
          <cell r="J1088" t="str">
            <v>I</v>
          </cell>
          <cell r="L1088">
            <v>67.599999999999994</v>
          </cell>
          <cell r="M1088">
            <v>0.55000000000000004</v>
          </cell>
          <cell r="N1088">
            <v>30.419999999999995</v>
          </cell>
          <cell r="O1088">
            <v>0.01</v>
          </cell>
          <cell r="P1088">
            <v>0</v>
          </cell>
          <cell r="Q1088">
            <v>0</v>
          </cell>
          <cell r="R1088">
            <v>30.429999999999996</v>
          </cell>
          <cell r="S1088">
            <v>1</v>
          </cell>
          <cell r="T1088">
            <v>2.64</v>
          </cell>
          <cell r="U1088">
            <v>80.34</v>
          </cell>
          <cell r="V1088">
            <v>0.01</v>
          </cell>
          <cell r="X1088">
            <v>80.349999999999994</v>
          </cell>
          <cell r="Y1088">
            <v>0.31142162131583428</v>
          </cell>
          <cell r="Z1088">
            <v>80.3</v>
          </cell>
          <cell r="AA1088">
            <v>1E-3</v>
          </cell>
          <cell r="AB1088" t="str">
            <v>YES</v>
          </cell>
          <cell r="AC1088">
            <v>80.349999999999994</v>
          </cell>
          <cell r="AD1088" t="str">
            <v>I</v>
          </cell>
          <cell r="AE1088" t="e">
            <v>#N/A</v>
          </cell>
          <cell r="AF1088" t="e">
            <v>#N/A</v>
          </cell>
          <cell r="AG1088">
            <v>1</v>
          </cell>
          <cell r="AH1088" t="e">
            <v>#N/A</v>
          </cell>
          <cell r="AI1088">
            <v>0</v>
          </cell>
          <cell r="AJ1088">
            <v>0</v>
          </cell>
          <cell r="AL1088" t="e">
            <v>#N/A</v>
          </cell>
          <cell r="AM1088" t="e">
            <v>#N/A</v>
          </cell>
          <cell r="AN1088" t="str">
            <v/>
          </cell>
          <cell r="AO1088" t="str">
            <v>x</v>
          </cell>
        </row>
        <row r="1089">
          <cell r="B1089" t="str">
            <v>SHGSKB183CG,GS,NB,T</v>
          </cell>
          <cell r="C1089" t="str">
            <v>Trep-G-S</v>
          </cell>
          <cell r="D1089" t="str">
            <v>GSKB183--</v>
          </cell>
          <cell r="E1089" t="str">
            <v>60'</v>
          </cell>
          <cell r="G1089" t="str">
            <v>EA</v>
          </cell>
          <cell r="J1089" t="str">
            <v>I</v>
          </cell>
          <cell r="L1089">
            <v>113.43861250559999</v>
          </cell>
          <cell r="M1089">
            <v>0.55000000000000004</v>
          </cell>
          <cell r="N1089">
            <v>51.04737562751999</v>
          </cell>
          <cell r="O1089">
            <v>0.01</v>
          </cell>
          <cell r="P1089">
            <v>0</v>
          </cell>
          <cell r="Q1089">
            <v>0</v>
          </cell>
          <cell r="R1089">
            <v>51.057375627519988</v>
          </cell>
          <cell r="S1089">
            <v>1</v>
          </cell>
          <cell r="T1089">
            <v>2.64</v>
          </cell>
          <cell r="U1089">
            <v>134.79</v>
          </cell>
          <cell r="V1089">
            <v>1.0000000000005116E-2</v>
          </cell>
          <cell r="X1089">
            <v>134.80000000000001</v>
          </cell>
          <cell r="Y1089">
            <v>0.3113383379077424</v>
          </cell>
          <cell r="Z1089">
            <v>134.80000000000001</v>
          </cell>
          <cell r="AA1089" t="str">
            <v/>
          </cell>
          <cell r="AB1089" t="str">
            <v/>
          </cell>
          <cell r="AC1089">
            <v>134.80000000000001</v>
          </cell>
          <cell r="AD1089" t="str">
            <v>I</v>
          </cell>
          <cell r="AE1089" t="e">
            <v>#N/A</v>
          </cell>
          <cell r="AF1089" t="e">
            <v>#N/A</v>
          </cell>
          <cell r="AG1089">
            <v>1</v>
          </cell>
          <cell r="AH1089" t="e">
            <v>#N/A</v>
          </cell>
          <cell r="AI1089">
            <v>0</v>
          </cell>
          <cell r="AJ1089">
            <v>0</v>
          </cell>
          <cell r="AL1089" t="e">
            <v>#N/A</v>
          </cell>
          <cell r="AM1089" t="e">
            <v>#N/A</v>
          </cell>
          <cell r="AN1089" t="str">
            <v/>
          </cell>
          <cell r="AO1089" t="str">
            <v>x</v>
          </cell>
        </row>
        <row r="1090">
          <cell r="B1090" t="str">
            <v>SHEGSEB</v>
          </cell>
          <cell r="C1090" t="str">
            <v>Trep-G-S</v>
          </cell>
          <cell r="D1090" t="str">
            <v>E/GSEB</v>
          </cell>
          <cell r="G1090" t="str">
            <v>EA</v>
          </cell>
          <cell r="J1090" t="str">
            <v>I</v>
          </cell>
          <cell r="L1090">
            <v>3.5</v>
          </cell>
          <cell r="M1090">
            <v>0.55000000000000004</v>
          </cell>
          <cell r="N1090">
            <v>1.5749999999999997</v>
          </cell>
          <cell r="O1090">
            <v>0.01</v>
          </cell>
          <cell r="P1090">
            <v>0</v>
          </cell>
          <cell r="Q1090">
            <v>0</v>
          </cell>
          <cell r="R1090">
            <v>1.5849999999999997</v>
          </cell>
          <cell r="S1090">
            <v>1</v>
          </cell>
          <cell r="T1090">
            <v>2.64</v>
          </cell>
          <cell r="U1090">
            <v>4.18</v>
          </cell>
          <cell r="V1090">
            <v>2.0000000000003126E-2</v>
          </cell>
          <cell r="X1090">
            <v>4.2</v>
          </cell>
          <cell r="Y1090">
            <v>0.31385281385281411</v>
          </cell>
          <cell r="Z1090">
            <v>4.1500000000000004</v>
          </cell>
          <cell r="AA1090">
            <v>1.2E-2</v>
          </cell>
          <cell r="AB1090" t="str">
            <v>YES</v>
          </cell>
          <cell r="AC1090">
            <v>4.2</v>
          </cell>
          <cell r="AD1090" t="str">
            <v>I</v>
          </cell>
          <cell r="AE1090" t="e">
            <v>#N/A</v>
          </cell>
          <cell r="AF1090" t="e">
            <v>#N/A</v>
          </cell>
          <cell r="AG1090">
            <v>1</v>
          </cell>
          <cell r="AH1090" t="e">
            <v>#N/A</v>
          </cell>
          <cell r="AI1090">
            <v>0</v>
          </cell>
          <cell r="AJ1090">
            <v>0</v>
          </cell>
          <cell r="AL1090" t="e">
            <v>#N/A</v>
          </cell>
          <cell r="AM1090" t="e">
            <v>#N/A</v>
          </cell>
          <cell r="AN1090" t="str">
            <v/>
          </cell>
          <cell r="AO1090" t="str">
            <v>x</v>
          </cell>
        </row>
        <row r="1091">
          <cell r="B1091" t="str">
            <v>SHGBEB90CG,GS,NB,T</v>
          </cell>
          <cell r="C1091" t="str">
            <v>Trep-G-B</v>
          </cell>
          <cell r="D1091" t="str">
            <v>GBEB90--</v>
          </cell>
          <cell r="E1091" t="str">
            <v>11/32" x 8"</v>
          </cell>
          <cell r="G1091" t="str">
            <v>EA</v>
          </cell>
          <cell r="J1091" t="str">
            <v>I</v>
          </cell>
          <cell r="L1091">
            <v>132.06946023352711</v>
          </cell>
          <cell r="M1091">
            <v>0.55000000000000004</v>
          </cell>
          <cell r="N1091">
            <v>59.431257105087191</v>
          </cell>
          <cell r="O1091">
            <v>0.01</v>
          </cell>
          <cell r="P1091">
            <v>0</v>
          </cell>
          <cell r="Q1091">
            <v>0</v>
          </cell>
          <cell r="R1091">
            <v>59.441257105087189</v>
          </cell>
          <cell r="S1091">
            <v>1</v>
          </cell>
          <cell r="T1091">
            <v>2.64</v>
          </cell>
          <cell r="U1091">
            <v>156.91999999999999</v>
          </cell>
          <cell r="V1091">
            <v>0.03</v>
          </cell>
          <cell r="X1091">
            <v>156.94999999999999</v>
          </cell>
          <cell r="Y1091">
            <v>0.31140482371239031</v>
          </cell>
          <cell r="Z1091">
            <v>156.9</v>
          </cell>
          <cell r="AA1091">
            <v>0</v>
          </cell>
          <cell r="AB1091" t="str">
            <v>YES</v>
          </cell>
          <cell r="AC1091">
            <v>156.94999999999999</v>
          </cell>
          <cell r="AD1091" t="str">
            <v>I</v>
          </cell>
          <cell r="AE1091" t="e">
            <v>#N/A</v>
          </cell>
          <cell r="AF1091" t="e">
            <v>#N/A</v>
          </cell>
          <cell r="AG1091">
            <v>1</v>
          </cell>
          <cell r="AH1091" t="e">
            <v>#N/A</v>
          </cell>
          <cell r="AI1091">
            <v>0</v>
          </cell>
          <cell r="AJ1091">
            <v>0</v>
          </cell>
          <cell r="AL1091" t="e">
            <v>#N/A</v>
          </cell>
          <cell r="AM1091" t="e">
            <v>#N/A</v>
          </cell>
          <cell r="AN1091" t="str">
            <v/>
          </cell>
          <cell r="AO1091" t="str">
            <v>x</v>
          </cell>
        </row>
        <row r="1092">
          <cell r="B1092" t="str">
            <v>SHGBEB110CG,GS,NB,T</v>
          </cell>
          <cell r="C1092" t="str">
            <v>Trep-G-B</v>
          </cell>
          <cell r="D1092" t="str">
            <v>GBEB110--</v>
          </cell>
          <cell r="E1092" t="str">
            <v>7/16" x 8'</v>
          </cell>
          <cell r="G1092" t="str">
            <v>EA</v>
          </cell>
          <cell r="J1092" t="str">
            <v>I</v>
          </cell>
          <cell r="L1092">
            <v>132.99262602540216</v>
          </cell>
          <cell r="M1092">
            <v>0.55000000000000004</v>
          </cell>
          <cell r="N1092">
            <v>59.846681711430968</v>
          </cell>
          <cell r="O1092">
            <v>0.01</v>
          </cell>
          <cell r="P1092">
            <v>0</v>
          </cell>
          <cell r="Q1092">
            <v>0</v>
          </cell>
          <cell r="R1092">
            <v>59.856681711430966</v>
          </cell>
          <cell r="S1092">
            <v>1</v>
          </cell>
          <cell r="T1092">
            <v>2.64</v>
          </cell>
          <cell r="U1092">
            <v>158.02000000000001</v>
          </cell>
          <cell r="V1092">
            <v>0.03</v>
          </cell>
          <cell r="X1092">
            <v>158.05000000000001</v>
          </cell>
          <cell r="Y1092">
            <v>0.31141834619158543</v>
          </cell>
          <cell r="Z1092">
            <v>158</v>
          </cell>
          <cell r="AA1092">
            <v>0</v>
          </cell>
          <cell r="AB1092" t="str">
            <v>YES</v>
          </cell>
          <cell r="AC1092">
            <v>158.05000000000001</v>
          </cell>
          <cell r="AD1092" t="str">
            <v>I</v>
          </cell>
          <cell r="AE1092" t="e">
            <v>#N/A</v>
          </cell>
          <cell r="AF1092" t="e">
            <v>#N/A</v>
          </cell>
          <cell r="AG1092">
            <v>1</v>
          </cell>
          <cell r="AH1092" t="e">
            <v>#N/A</v>
          </cell>
          <cell r="AI1092">
            <v>0</v>
          </cell>
          <cell r="AJ1092">
            <v>0</v>
          </cell>
          <cell r="AL1092" t="e">
            <v>#N/A</v>
          </cell>
          <cell r="AM1092" t="e">
            <v>#N/A</v>
          </cell>
          <cell r="AN1092" t="str">
            <v/>
          </cell>
          <cell r="AO1092" t="str">
            <v>x</v>
          </cell>
        </row>
        <row r="1093">
          <cell r="B1093" t="str">
            <v>SHGBEB130CG,GS,NB,T</v>
          </cell>
          <cell r="C1093" t="str">
            <v>Trep-G-B</v>
          </cell>
          <cell r="D1093" t="str">
            <v>GBEB130--</v>
          </cell>
          <cell r="E1093" t="str">
            <v>33/64" x 8"</v>
          </cell>
          <cell r="G1093" t="str">
            <v>EA</v>
          </cell>
          <cell r="J1093" t="str">
            <v>I</v>
          </cell>
          <cell r="L1093">
            <v>134.10042497565212</v>
          </cell>
          <cell r="M1093">
            <v>0.55000000000000004</v>
          </cell>
          <cell r="N1093">
            <v>60.345191239043444</v>
          </cell>
          <cell r="O1093">
            <v>0.01</v>
          </cell>
          <cell r="P1093">
            <v>0</v>
          </cell>
          <cell r="Q1093">
            <v>0</v>
          </cell>
          <cell r="R1093">
            <v>60.355191239043442</v>
          </cell>
          <cell r="S1093">
            <v>1</v>
          </cell>
          <cell r="T1093">
            <v>2.64</v>
          </cell>
          <cell r="U1093">
            <v>159.34</v>
          </cell>
          <cell r="V1093">
            <v>0.01</v>
          </cell>
          <cell r="X1093">
            <v>159.35</v>
          </cell>
          <cell r="Y1093">
            <v>0.31134790496570219</v>
          </cell>
          <cell r="Z1093">
            <v>159.30000000000001</v>
          </cell>
          <cell r="AA1093">
            <v>0</v>
          </cell>
          <cell r="AB1093" t="str">
            <v>YES</v>
          </cell>
          <cell r="AC1093">
            <v>159.35</v>
          </cell>
          <cell r="AD1093" t="str">
            <v>I</v>
          </cell>
          <cell r="AE1093" t="e">
            <v>#N/A</v>
          </cell>
          <cell r="AF1093" t="e">
            <v>#N/A</v>
          </cell>
          <cell r="AG1093">
            <v>1</v>
          </cell>
          <cell r="AH1093" t="e">
            <v>#N/A</v>
          </cell>
          <cell r="AI1093">
            <v>0</v>
          </cell>
          <cell r="AJ1093">
            <v>0</v>
          </cell>
          <cell r="AL1093" t="e">
            <v>#N/A</v>
          </cell>
          <cell r="AM1093" t="e">
            <v>#N/A</v>
          </cell>
          <cell r="AN1093" t="str">
            <v/>
          </cell>
          <cell r="AO1093" t="str">
            <v>x</v>
          </cell>
        </row>
        <row r="1094">
          <cell r="B1094" t="str">
            <v>SHGBEB150CG,GS,NB,T</v>
          </cell>
          <cell r="C1094" t="str">
            <v>Trep-G-B</v>
          </cell>
          <cell r="D1094" t="str">
            <v>GBEB150--</v>
          </cell>
          <cell r="E1094" t="str">
            <v>9/16" x 8'</v>
          </cell>
          <cell r="G1094" t="str">
            <v>EA</v>
          </cell>
          <cell r="J1094" t="str">
            <v>I</v>
          </cell>
          <cell r="L1094">
            <v>135.20822392590216</v>
          </cell>
          <cell r="M1094">
            <v>0.55000000000000004</v>
          </cell>
          <cell r="N1094">
            <v>60.843700766655964</v>
          </cell>
          <cell r="O1094">
            <v>0.01</v>
          </cell>
          <cell r="P1094">
            <v>0</v>
          </cell>
          <cell r="Q1094">
            <v>0</v>
          </cell>
          <cell r="R1094">
            <v>60.853700766655962</v>
          </cell>
          <cell r="S1094">
            <v>1</v>
          </cell>
          <cell r="T1094">
            <v>2.64</v>
          </cell>
          <cell r="U1094">
            <v>160.65</v>
          </cell>
          <cell r="V1094">
            <v>0</v>
          </cell>
          <cell r="X1094">
            <v>160.65</v>
          </cell>
          <cell r="Y1094">
            <v>0.31127860377833289</v>
          </cell>
          <cell r="Z1094">
            <v>160.65</v>
          </cell>
          <cell r="AA1094" t="str">
            <v/>
          </cell>
          <cell r="AB1094" t="str">
            <v/>
          </cell>
          <cell r="AC1094">
            <v>160.65</v>
          </cell>
          <cell r="AD1094" t="str">
            <v>I</v>
          </cell>
          <cell r="AE1094" t="e">
            <v>#N/A</v>
          </cell>
          <cell r="AF1094" t="e">
            <v>#N/A</v>
          </cell>
          <cell r="AG1094">
            <v>1</v>
          </cell>
          <cell r="AH1094" t="e">
            <v>#N/A</v>
          </cell>
          <cell r="AI1094">
            <v>0</v>
          </cell>
          <cell r="AJ1094">
            <v>0</v>
          </cell>
          <cell r="AL1094" t="e">
            <v>#N/A</v>
          </cell>
          <cell r="AM1094" t="e">
            <v>#N/A</v>
          </cell>
          <cell r="AN1094" t="str">
            <v/>
          </cell>
          <cell r="AO1094" t="str">
            <v>x</v>
          </cell>
        </row>
        <row r="1095">
          <cell r="B1095" t="str">
            <v>SHGBEB90CG,GS,NB,T150</v>
          </cell>
          <cell r="C1095" t="str">
            <v>Trep-G-B</v>
          </cell>
          <cell r="D1095" t="str">
            <v>GBEB90--/150</v>
          </cell>
          <cell r="E1095" t="str">
            <v>11/32" x 4' 11"</v>
          </cell>
          <cell r="G1095" t="str">
            <v>EA</v>
          </cell>
          <cell r="J1095" t="str">
            <v>I</v>
          </cell>
          <cell r="L1095">
            <v>83.183594071422533</v>
          </cell>
          <cell r="M1095">
            <v>0.55000000000000004</v>
          </cell>
          <cell r="N1095">
            <v>37.432617332140133</v>
          </cell>
          <cell r="O1095">
            <v>0.01</v>
          </cell>
          <cell r="P1095">
            <v>0</v>
          </cell>
          <cell r="Q1095">
            <v>0</v>
          </cell>
          <cell r="R1095">
            <v>37.442617332140131</v>
          </cell>
          <cell r="S1095">
            <v>1</v>
          </cell>
          <cell r="T1095">
            <v>2.64</v>
          </cell>
          <cell r="U1095">
            <v>98.85</v>
          </cell>
          <cell r="V1095">
            <v>0</v>
          </cell>
          <cell r="X1095">
            <v>98.85</v>
          </cell>
          <cell r="Y1095">
            <v>0.31130514862481939</v>
          </cell>
          <cell r="Z1095">
            <v>98.85</v>
          </cell>
          <cell r="AA1095" t="str">
            <v/>
          </cell>
          <cell r="AB1095" t="str">
            <v/>
          </cell>
          <cell r="AC1095">
            <v>98.85</v>
          </cell>
          <cell r="AD1095" t="str">
            <v>I</v>
          </cell>
          <cell r="AE1095" t="e">
            <v>#N/A</v>
          </cell>
          <cell r="AF1095" t="e">
            <v>#N/A</v>
          </cell>
          <cell r="AG1095">
            <v>1</v>
          </cell>
          <cell r="AH1095" t="e">
            <v>#N/A</v>
          </cell>
          <cell r="AI1095">
            <v>0</v>
          </cell>
          <cell r="AJ1095">
            <v>0</v>
          </cell>
          <cell r="AL1095" t="e">
            <v>#N/A</v>
          </cell>
          <cell r="AM1095" t="e">
            <v>#N/A</v>
          </cell>
          <cell r="AN1095" t="str">
            <v/>
          </cell>
          <cell r="AO1095" t="str">
            <v>x</v>
          </cell>
        </row>
        <row r="1096">
          <cell r="B1096" t="str">
            <v>SHGBEB110CG,GS,NB,T150</v>
          </cell>
          <cell r="C1096" t="str">
            <v>Trep-G-B</v>
          </cell>
          <cell r="D1096" t="str">
            <v>GBEB110--/150</v>
          </cell>
          <cell r="E1096" t="str">
            <v>7/16" x 4' 11"</v>
          </cell>
          <cell r="G1096" t="str">
            <v>EA</v>
          </cell>
          <cell r="J1096" t="str">
            <v>I</v>
          </cell>
          <cell r="L1096">
            <v>83.765188520303781</v>
          </cell>
          <cell r="M1096">
            <v>0.55000000000000004</v>
          </cell>
          <cell r="N1096">
            <v>37.694334834136697</v>
          </cell>
          <cell r="O1096">
            <v>0.01</v>
          </cell>
          <cell r="P1096">
            <v>0</v>
          </cell>
          <cell r="Q1096">
            <v>0</v>
          </cell>
          <cell r="R1096">
            <v>37.704334834136695</v>
          </cell>
          <cell r="S1096">
            <v>1</v>
          </cell>
          <cell r="T1096">
            <v>2.64</v>
          </cell>
          <cell r="U1096">
            <v>99.54</v>
          </cell>
          <cell r="V1096">
            <v>0.01</v>
          </cell>
          <cell r="X1096">
            <v>99.55</v>
          </cell>
          <cell r="Y1096">
            <v>0.31136779445437757</v>
          </cell>
          <cell r="Z1096">
            <v>99.5</v>
          </cell>
          <cell r="AA1096">
            <v>1E-3</v>
          </cell>
          <cell r="AB1096" t="str">
            <v>YES</v>
          </cell>
          <cell r="AC1096">
            <v>99.55</v>
          </cell>
          <cell r="AD1096" t="str">
            <v>I</v>
          </cell>
          <cell r="AE1096" t="e">
            <v>#N/A</v>
          </cell>
          <cell r="AF1096" t="e">
            <v>#N/A</v>
          </cell>
          <cell r="AG1096">
            <v>1</v>
          </cell>
          <cell r="AH1096" t="e">
            <v>#N/A</v>
          </cell>
          <cell r="AI1096">
            <v>0</v>
          </cell>
          <cell r="AJ1096">
            <v>0</v>
          </cell>
          <cell r="AL1096" t="e">
            <v>#N/A</v>
          </cell>
          <cell r="AM1096" t="e">
            <v>#N/A</v>
          </cell>
          <cell r="AN1096" t="str">
            <v/>
          </cell>
          <cell r="AO1096" t="str">
            <v>x</v>
          </cell>
        </row>
        <row r="1097">
          <cell r="B1097" t="str">
            <v>SHGBEB130CG,GS,NB,T150</v>
          </cell>
          <cell r="C1097" t="str">
            <v>Trep-G-B</v>
          </cell>
          <cell r="D1097" t="str">
            <v>GBEB130--/150</v>
          </cell>
          <cell r="E1097" t="str">
            <v>33/64" x 4' 11"</v>
          </cell>
          <cell r="G1097" t="str">
            <v>EA</v>
          </cell>
          <cell r="J1097" t="str">
            <v>I</v>
          </cell>
          <cell r="L1097">
            <v>84.463101858961267</v>
          </cell>
          <cell r="M1097">
            <v>0.55000000000000004</v>
          </cell>
          <cell r="N1097">
            <v>38.008395836532564</v>
          </cell>
          <cell r="O1097">
            <v>0.01</v>
          </cell>
          <cell r="P1097">
            <v>0</v>
          </cell>
          <cell r="Q1097">
            <v>0</v>
          </cell>
          <cell r="R1097">
            <v>38.018395836532562</v>
          </cell>
          <cell r="S1097">
            <v>1</v>
          </cell>
          <cell r="T1097">
            <v>2.64</v>
          </cell>
          <cell r="U1097">
            <v>100.37</v>
          </cell>
          <cell r="V1097">
            <v>3.0000000000001137E-2</v>
          </cell>
          <cell r="X1097">
            <v>100.4</v>
          </cell>
          <cell r="Y1097">
            <v>0.3115103977447925</v>
          </cell>
          <cell r="Z1097">
            <v>100.35</v>
          </cell>
          <cell r="AA1097">
            <v>0</v>
          </cell>
          <cell r="AB1097" t="str">
            <v>YES</v>
          </cell>
          <cell r="AC1097">
            <v>100.4</v>
          </cell>
          <cell r="AD1097" t="str">
            <v>I</v>
          </cell>
          <cell r="AE1097" t="e">
            <v>#N/A</v>
          </cell>
          <cell r="AF1097" t="e">
            <v>#N/A</v>
          </cell>
          <cell r="AG1097">
            <v>1</v>
          </cell>
          <cell r="AH1097" t="e">
            <v>#N/A</v>
          </cell>
          <cell r="AI1097">
            <v>0</v>
          </cell>
          <cell r="AJ1097">
            <v>0</v>
          </cell>
          <cell r="AL1097" t="e">
            <v>#N/A</v>
          </cell>
          <cell r="AM1097" t="e">
            <v>#N/A</v>
          </cell>
          <cell r="AN1097" t="str">
            <v/>
          </cell>
          <cell r="AO1097" t="str">
            <v>x</v>
          </cell>
        </row>
        <row r="1098">
          <cell r="B1098" t="str">
            <v>SHGBEB150CG,GS,NB,T150</v>
          </cell>
          <cell r="C1098" t="str">
            <v>Trep-G-B</v>
          </cell>
          <cell r="D1098" t="str">
            <v>GBEB150--/150</v>
          </cell>
          <cell r="E1098" t="str">
            <v>9/16" x 4' 11"</v>
          </cell>
          <cell r="G1098" t="str">
            <v>EA</v>
          </cell>
          <cell r="J1098" t="str">
            <v>I</v>
          </cell>
          <cell r="L1098">
            <v>85.161015197618781</v>
          </cell>
          <cell r="M1098">
            <v>0.55000000000000004</v>
          </cell>
          <cell r="N1098">
            <v>38.322456838928446</v>
          </cell>
          <cell r="O1098">
            <v>0.01</v>
          </cell>
          <cell r="P1098">
            <v>0</v>
          </cell>
          <cell r="Q1098">
            <v>0</v>
          </cell>
          <cell r="R1098">
            <v>38.332456838928444</v>
          </cell>
          <cell r="S1098">
            <v>1</v>
          </cell>
          <cell r="T1098">
            <v>2.64</v>
          </cell>
          <cell r="U1098">
            <v>101.2</v>
          </cell>
          <cell r="V1098">
            <v>0</v>
          </cell>
          <cell r="X1098">
            <v>101.2</v>
          </cell>
          <cell r="Y1098">
            <v>0.31131051313459501</v>
          </cell>
          <cell r="Z1098">
            <v>101.2</v>
          </cell>
          <cell r="AA1098" t="str">
            <v/>
          </cell>
          <cell r="AB1098" t="str">
            <v/>
          </cell>
          <cell r="AC1098">
            <v>101.2</v>
          </cell>
          <cell r="AD1098" t="str">
            <v>I</v>
          </cell>
          <cell r="AE1098" t="e">
            <v>#N/A</v>
          </cell>
          <cell r="AF1098" t="e">
            <v>#N/A</v>
          </cell>
          <cell r="AG1098">
            <v>1</v>
          </cell>
          <cell r="AH1098" t="e">
            <v>#N/A</v>
          </cell>
          <cell r="AI1098">
            <v>0</v>
          </cell>
          <cell r="AJ1098">
            <v>0</v>
          </cell>
          <cell r="AL1098" t="e">
            <v>#N/A</v>
          </cell>
          <cell r="AM1098" t="e">
            <v>#N/A</v>
          </cell>
          <cell r="AN1098" t="str">
            <v/>
          </cell>
          <cell r="AO1098" t="str">
            <v>x</v>
          </cell>
        </row>
        <row r="1099">
          <cell r="B1099" t="str">
            <v>SHGBKB183CG,GS,NB,T</v>
          </cell>
          <cell r="C1099" t="str">
            <v>Trep-G-B</v>
          </cell>
          <cell r="D1099" t="str">
            <v>GBKB183--</v>
          </cell>
          <cell r="E1099" t="str">
            <v>60'</v>
          </cell>
          <cell r="G1099" t="str">
            <v>EA</v>
          </cell>
          <cell r="J1099" t="str">
            <v>I</v>
          </cell>
          <cell r="L1099">
            <v>204.42583295279999</v>
          </cell>
          <cell r="M1099">
            <v>0.55000000000000004</v>
          </cell>
          <cell r="N1099">
            <v>91.991624828759981</v>
          </cell>
          <cell r="O1099">
            <v>0.01</v>
          </cell>
          <cell r="P1099">
            <v>0</v>
          </cell>
          <cell r="Q1099">
            <v>0</v>
          </cell>
          <cell r="R1099">
            <v>92.001624828759986</v>
          </cell>
          <cell r="S1099">
            <v>1</v>
          </cell>
          <cell r="T1099">
            <v>2.64</v>
          </cell>
          <cell r="U1099">
            <v>242.88</v>
          </cell>
          <cell r="V1099">
            <v>2.0000000000003126E-2</v>
          </cell>
          <cell r="X1099">
            <v>242.9</v>
          </cell>
          <cell r="Y1099">
            <v>0.31133931038766444</v>
          </cell>
          <cell r="Z1099">
            <v>242.85</v>
          </cell>
          <cell r="AA1099">
            <v>0</v>
          </cell>
          <cell r="AB1099" t="str">
            <v>YES</v>
          </cell>
          <cell r="AC1099">
            <v>242.9</v>
          </cell>
          <cell r="AD1099" t="str">
            <v>I</v>
          </cell>
          <cell r="AE1099" t="e">
            <v>#N/A</v>
          </cell>
          <cell r="AF1099" t="e">
            <v>#N/A</v>
          </cell>
          <cell r="AG1099">
            <v>1</v>
          </cell>
          <cell r="AH1099" t="e">
            <v>#N/A</v>
          </cell>
          <cell r="AI1099">
            <v>0</v>
          </cell>
          <cell r="AJ1099">
            <v>0</v>
          </cell>
          <cell r="AL1099" t="e">
            <v>#N/A</v>
          </cell>
          <cell r="AM1099" t="e">
            <v>#N/A</v>
          </cell>
          <cell r="AN1099" t="str">
            <v/>
          </cell>
          <cell r="AO1099" t="str">
            <v>x</v>
          </cell>
        </row>
        <row r="1100">
          <cell r="B1100" t="str">
            <v>SHEGBEB</v>
          </cell>
          <cell r="C1100" t="str">
            <v>Trep-G-B</v>
          </cell>
          <cell r="D1100" t="str">
            <v>E/GBEB</v>
          </cell>
          <cell r="G1100" t="str">
            <v>EA</v>
          </cell>
          <cell r="J1100" t="str">
            <v>I</v>
          </cell>
          <cell r="L1100">
            <v>3.5</v>
          </cell>
          <cell r="M1100">
            <v>0.55000000000000004</v>
          </cell>
          <cell r="N1100">
            <v>1.5749999999999997</v>
          </cell>
          <cell r="O1100">
            <v>0.01</v>
          </cell>
          <cell r="P1100">
            <v>0</v>
          </cell>
          <cell r="Q1100">
            <v>0</v>
          </cell>
          <cell r="R1100">
            <v>1.5849999999999997</v>
          </cell>
          <cell r="S1100">
            <v>1</v>
          </cell>
          <cell r="T1100">
            <v>2.64</v>
          </cell>
          <cell r="U1100">
            <v>4.18</v>
          </cell>
          <cell r="V1100">
            <v>2.0000000000003126E-2</v>
          </cell>
          <cell r="X1100">
            <v>4.2</v>
          </cell>
          <cell r="Y1100">
            <v>0.31385281385281411</v>
          </cell>
          <cell r="Z1100">
            <v>4.1500000000000004</v>
          </cell>
          <cell r="AA1100">
            <v>1.2E-2</v>
          </cell>
          <cell r="AB1100" t="str">
            <v>YES</v>
          </cell>
          <cell r="AC1100">
            <v>4.2</v>
          </cell>
          <cell r="AD1100" t="str">
            <v>I</v>
          </cell>
          <cell r="AE1100" t="e">
            <v>#N/A</v>
          </cell>
          <cell r="AF1100" t="e">
            <v>#N/A</v>
          </cell>
          <cell r="AG1100">
            <v>1</v>
          </cell>
          <cell r="AH1100" t="e">
            <v>#N/A</v>
          </cell>
          <cell r="AI1100">
            <v>0</v>
          </cell>
          <cell r="AJ1100">
            <v>0</v>
          </cell>
          <cell r="AL1100" t="e">
            <v>#N/A</v>
          </cell>
          <cell r="AM1100" t="e">
            <v>#N/A</v>
          </cell>
          <cell r="AN1100" t="str">
            <v/>
          </cell>
          <cell r="AO1100" t="str">
            <v>x</v>
          </cell>
        </row>
        <row r="1101">
          <cell r="B1101" t="str">
            <v>SHGSEBKCG,GS,NB,T</v>
          </cell>
          <cell r="C1101" t="str">
            <v>Trep-GK-S</v>
          </cell>
          <cell r="D1101" t="str">
            <v>GSEBK--</v>
          </cell>
          <cell r="E1101" t="str">
            <v>8'</v>
          </cell>
          <cell r="G1101" t="str">
            <v>EA</v>
          </cell>
          <cell r="J1101" t="str">
            <v>I</v>
          </cell>
          <cell r="L1101">
            <v>87.050246245270998</v>
          </cell>
          <cell r="M1101">
            <v>0.55000000000000004</v>
          </cell>
          <cell r="N1101">
            <v>39.172610810371943</v>
          </cell>
          <cell r="O1101">
            <v>0.01</v>
          </cell>
          <cell r="P1101">
            <v>0</v>
          </cell>
          <cell r="Q1101">
            <v>0</v>
          </cell>
          <cell r="R1101">
            <v>39.182610810371941</v>
          </cell>
          <cell r="S1101">
            <v>1</v>
          </cell>
          <cell r="T1101">
            <v>2.64</v>
          </cell>
          <cell r="U1101">
            <v>103.44</v>
          </cell>
          <cell r="V1101">
            <v>0.01</v>
          </cell>
          <cell r="X1101">
            <v>103.45</v>
          </cell>
          <cell r="Y1101">
            <v>0.31134740875483219</v>
          </cell>
          <cell r="Z1101">
            <v>103.45</v>
          </cell>
          <cell r="AA1101" t="str">
            <v/>
          </cell>
          <cell r="AB1101" t="str">
            <v/>
          </cell>
          <cell r="AC1101">
            <v>103.45</v>
          </cell>
          <cell r="AD1101" t="str">
            <v>I</v>
          </cell>
          <cell r="AE1101" t="e">
            <v>#N/A</v>
          </cell>
          <cell r="AF1101" t="e">
            <v>#N/A</v>
          </cell>
          <cell r="AG1101">
            <v>1</v>
          </cell>
          <cell r="AH1101" t="e">
            <v>#N/A</v>
          </cell>
          <cell r="AI1101">
            <v>0</v>
          </cell>
          <cell r="AJ1101">
            <v>0</v>
          </cell>
          <cell r="AL1101" t="e">
            <v>#N/A</v>
          </cell>
          <cell r="AM1101" t="e">
            <v>#N/A</v>
          </cell>
          <cell r="AN1101" t="str">
            <v/>
          </cell>
          <cell r="AO1101" t="str">
            <v>x</v>
          </cell>
        </row>
        <row r="1102">
          <cell r="B1102" t="str">
            <v>SHGSEBKCG,GS,NB,T150</v>
          </cell>
          <cell r="C1102" t="str">
            <v>Trep-GK-S</v>
          </cell>
          <cell r="D1102" t="str">
            <v>GSEBK--/150</v>
          </cell>
          <cell r="E1102" t="str">
            <v>4' 11"</v>
          </cell>
          <cell r="G1102" t="str">
            <v>EA</v>
          </cell>
          <cell r="J1102" t="str">
            <v>I</v>
          </cell>
          <cell r="L1102">
            <v>55.191663607497603</v>
          </cell>
          <cell r="M1102">
            <v>0.55000000000000004</v>
          </cell>
          <cell r="N1102">
            <v>24.836248623373919</v>
          </cell>
          <cell r="O1102">
            <v>0.01</v>
          </cell>
          <cell r="P1102">
            <v>0</v>
          </cell>
          <cell r="Q1102">
            <v>0</v>
          </cell>
          <cell r="R1102">
            <v>24.846248623373921</v>
          </cell>
          <cell r="S1102">
            <v>1</v>
          </cell>
          <cell r="T1102">
            <v>2.64</v>
          </cell>
          <cell r="U1102">
            <v>65.59</v>
          </cell>
          <cell r="V1102">
            <v>1.0000000000005116E-2</v>
          </cell>
          <cell r="X1102">
            <v>65.599999999999994</v>
          </cell>
          <cell r="Y1102">
            <v>0.31135674547189796</v>
          </cell>
          <cell r="Z1102">
            <v>65.599999999999994</v>
          </cell>
          <cell r="AA1102" t="str">
            <v/>
          </cell>
          <cell r="AB1102" t="str">
            <v/>
          </cell>
          <cell r="AC1102">
            <v>65.599999999999994</v>
          </cell>
          <cell r="AD1102" t="str">
            <v>I</v>
          </cell>
          <cell r="AE1102" t="e">
            <v>#N/A</v>
          </cell>
          <cell r="AF1102" t="e">
            <v>#N/A</v>
          </cell>
          <cell r="AG1102">
            <v>1</v>
          </cell>
          <cell r="AH1102" t="e">
            <v>#N/A</v>
          </cell>
          <cell r="AI1102">
            <v>0</v>
          </cell>
          <cell r="AJ1102">
            <v>0</v>
          </cell>
          <cell r="AL1102" t="e">
            <v>#N/A</v>
          </cell>
          <cell r="AM1102" t="e">
            <v>#N/A</v>
          </cell>
          <cell r="AN1102" t="str">
            <v/>
          </cell>
          <cell r="AO1102" t="str">
            <v>x</v>
          </cell>
        </row>
        <row r="1103">
          <cell r="B1103" t="str">
            <v>SHGSKB183CG,GS,NB,T</v>
          </cell>
          <cell r="C1103" t="str">
            <v>Trep-GK-S</v>
          </cell>
          <cell r="D1103" t="str">
            <v>GSKB183--</v>
          </cell>
          <cell r="E1103" t="str">
            <v>60'</v>
          </cell>
          <cell r="G1103" t="str">
            <v>EA</v>
          </cell>
          <cell r="J1103" t="str">
            <v>I</v>
          </cell>
          <cell r="L1103">
            <v>113.43861250559999</v>
          </cell>
          <cell r="M1103">
            <v>0.55000000000000004</v>
          </cell>
          <cell r="N1103">
            <v>51.04737562751999</v>
          </cell>
          <cell r="O1103">
            <v>0.01</v>
          </cell>
          <cell r="P1103">
            <v>0</v>
          </cell>
          <cell r="Q1103">
            <v>0</v>
          </cell>
          <cell r="R1103">
            <v>51.057375627519988</v>
          </cell>
          <cell r="S1103">
            <v>1</v>
          </cell>
          <cell r="T1103">
            <v>2.64</v>
          </cell>
          <cell r="U1103">
            <v>134.79</v>
          </cell>
          <cell r="V1103">
            <v>1.0000000000005116E-2</v>
          </cell>
          <cell r="X1103">
            <v>134.80000000000001</v>
          </cell>
          <cell r="Y1103">
            <v>0.3113383379077424</v>
          </cell>
          <cell r="Z1103">
            <v>134.80000000000001</v>
          </cell>
          <cell r="AA1103" t="str">
            <v/>
          </cell>
          <cell r="AB1103" t="str">
            <v/>
          </cell>
          <cell r="AC1103">
            <v>134.80000000000001</v>
          </cell>
          <cell r="AD1103" t="str">
            <v>I</v>
          </cell>
          <cell r="AE1103" t="e">
            <v>#N/A</v>
          </cell>
          <cell r="AF1103" t="e">
            <v>#N/A</v>
          </cell>
          <cell r="AG1103">
            <v>1</v>
          </cell>
          <cell r="AH1103" t="e">
            <v>#N/A</v>
          </cell>
          <cell r="AI1103">
            <v>0</v>
          </cell>
          <cell r="AJ1103">
            <v>0</v>
          </cell>
          <cell r="AL1103" t="e">
            <v>#N/A</v>
          </cell>
          <cell r="AM1103" t="e">
            <v>#N/A</v>
          </cell>
          <cell r="AN1103" t="str">
            <v/>
          </cell>
          <cell r="AO1103" t="str">
            <v>x</v>
          </cell>
        </row>
        <row r="1104">
          <cell r="B1104" t="str">
            <v>SHGBEBKCG,GS,NB,T</v>
          </cell>
          <cell r="C1104" t="str">
            <v>Trep-GK-B</v>
          </cell>
          <cell r="D1104" t="str">
            <v>GBEBK--</v>
          </cell>
          <cell r="E1104" t="str">
            <v>8'</v>
          </cell>
          <cell r="G1104" t="str">
            <v>EA</v>
          </cell>
          <cell r="J1104" t="str">
            <v>I</v>
          </cell>
          <cell r="L1104">
            <v>116.00637545490214</v>
          </cell>
          <cell r="M1104">
            <v>0.55000000000000004</v>
          </cell>
          <cell r="N1104">
            <v>52.202868954705956</v>
          </cell>
          <cell r="O1104">
            <v>0.01</v>
          </cell>
          <cell r="P1104">
            <v>0</v>
          </cell>
          <cell r="Q1104">
            <v>0</v>
          </cell>
          <cell r="R1104">
            <v>52.212868954705954</v>
          </cell>
          <cell r="S1104">
            <v>1</v>
          </cell>
          <cell r="T1104">
            <v>2.64</v>
          </cell>
          <cell r="U1104">
            <v>137.84</v>
          </cell>
          <cell r="V1104">
            <v>0.01</v>
          </cell>
          <cell r="X1104">
            <v>137.85</v>
          </cell>
          <cell r="Y1104">
            <v>0.31133486392052034</v>
          </cell>
          <cell r="Z1104">
            <v>137.85</v>
          </cell>
          <cell r="AA1104" t="str">
            <v/>
          </cell>
          <cell r="AB1104" t="str">
            <v/>
          </cell>
          <cell r="AC1104">
            <v>137.85</v>
          </cell>
          <cell r="AD1104" t="str">
            <v>I</v>
          </cell>
          <cell r="AE1104" t="e">
            <v>#N/A</v>
          </cell>
          <cell r="AF1104" t="e">
            <v>#N/A</v>
          </cell>
          <cell r="AG1104">
            <v>1</v>
          </cell>
          <cell r="AH1104" t="e">
            <v>#N/A</v>
          </cell>
          <cell r="AI1104">
            <v>0</v>
          </cell>
          <cell r="AJ1104">
            <v>0</v>
          </cell>
          <cell r="AL1104" t="e">
            <v>#N/A</v>
          </cell>
          <cell r="AM1104" t="e">
            <v>#N/A</v>
          </cell>
          <cell r="AN1104" t="str">
            <v/>
          </cell>
          <cell r="AO1104" t="str">
            <v>x</v>
          </cell>
        </row>
        <row r="1105">
          <cell r="B1105" t="str">
            <v>SHGBEBKCG,GS,NB,T150</v>
          </cell>
          <cell r="C1105" t="str">
            <v>Trep-GK-B</v>
          </cell>
          <cell r="D1105" t="str">
            <v>GBEBK--/150</v>
          </cell>
          <cell r="E1105" t="str">
            <v>4' 11"</v>
          </cell>
          <cell r="G1105" t="str">
            <v>EA</v>
          </cell>
          <cell r="J1105" t="str">
            <v>I</v>
          </cell>
          <cell r="L1105">
            <v>73.063850660888789</v>
          </cell>
          <cell r="M1105">
            <v>0.55000000000000004</v>
          </cell>
          <cell r="N1105">
            <v>32.878732797399955</v>
          </cell>
          <cell r="O1105">
            <v>0.01</v>
          </cell>
          <cell r="P1105">
            <v>0</v>
          </cell>
          <cell r="Q1105">
            <v>0</v>
          </cell>
          <cell r="R1105">
            <v>32.888732797399953</v>
          </cell>
          <cell r="S1105">
            <v>1</v>
          </cell>
          <cell r="T1105">
            <v>2.64</v>
          </cell>
          <cell r="U1105">
            <v>86.83</v>
          </cell>
          <cell r="V1105">
            <v>0.02</v>
          </cell>
          <cell r="X1105">
            <v>86.85</v>
          </cell>
          <cell r="Y1105">
            <v>0.31148306280630234</v>
          </cell>
          <cell r="Z1105">
            <v>86.8</v>
          </cell>
          <cell r="AA1105">
            <v>1E-3</v>
          </cell>
          <cell r="AB1105" t="str">
            <v>YES</v>
          </cell>
          <cell r="AC1105">
            <v>86.85</v>
          </cell>
          <cell r="AD1105" t="str">
            <v>I</v>
          </cell>
          <cell r="AE1105" t="e">
            <v>#N/A</v>
          </cell>
          <cell r="AF1105" t="e">
            <v>#N/A</v>
          </cell>
          <cell r="AG1105">
            <v>1</v>
          </cell>
          <cell r="AH1105" t="e">
            <v>#N/A</v>
          </cell>
          <cell r="AI1105">
            <v>0</v>
          </cell>
          <cell r="AJ1105">
            <v>0</v>
          </cell>
          <cell r="AL1105" t="e">
            <v>#N/A</v>
          </cell>
          <cell r="AM1105" t="e">
            <v>#N/A</v>
          </cell>
          <cell r="AN1105" t="str">
            <v/>
          </cell>
          <cell r="AO1105" t="str">
            <v>x</v>
          </cell>
        </row>
        <row r="1106">
          <cell r="B1106" t="str">
            <v>SHGBKB183CG,GS,NB,T</v>
          </cell>
          <cell r="C1106" t="str">
            <v>Trep-GK-B</v>
          </cell>
          <cell r="D1106" t="str">
            <v>GBKB183--</v>
          </cell>
          <cell r="E1106" t="str">
            <v>60'</v>
          </cell>
          <cell r="G1106" t="str">
            <v>EA</v>
          </cell>
          <cell r="J1106" t="str">
            <v>I</v>
          </cell>
          <cell r="L1106">
            <v>204.42583295279999</v>
          </cell>
          <cell r="M1106">
            <v>0.55000000000000004</v>
          </cell>
          <cell r="N1106">
            <v>91.991624828759981</v>
          </cell>
          <cell r="O1106">
            <v>0.01</v>
          </cell>
          <cell r="P1106">
            <v>0</v>
          </cell>
          <cell r="Q1106">
            <v>0</v>
          </cell>
          <cell r="R1106">
            <v>92.001624828759986</v>
          </cell>
          <cell r="S1106">
            <v>1</v>
          </cell>
          <cell r="T1106">
            <v>2.64</v>
          </cell>
          <cell r="U1106">
            <v>242.88</v>
          </cell>
          <cell r="V1106">
            <v>2.0000000000003126E-2</v>
          </cell>
          <cell r="X1106">
            <v>242.9</v>
          </cell>
          <cell r="Y1106">
            <v>0.31133931038766444</v>
          </cell>
          <cell r="Z1106">
            <v>242.85</v>
          </cell>
          <cell r="AA1106">
            <v>0</v>
          </cell>
          <cell r="AB1106" t="str">
            <v>YES</v>
          </cell>
          <cell r="AC1106">
            <v>242.9</v>
          </cell>
          <cell r="AD1106" t="str">
            <v>I</v>
          </cell>
          <cell r="AE1106" t="e">
            <v>#N/A</v>
          </cell>
          <cell r="AF1106" t="e">
            <v>#N/A</v>
          </cell>
          <cell r="AG1106">
            <v>1</v>
          </cell>
          <cell r="AH1106" t="e">
            <v>#N/A</v>
          </cell>
          <cell r="AI1106">
            <v>0</v>
          </cell>
          <cell r="AJ1106">
            <v>0</v>
          </cell>
          <cell r="AL1106" t="e">
            <v>#N/A</v>
          </cell>
          <cell r="AM1106" t="e">
            <v>#N/A</v>
          </cell>
          <cell r="AN1106" t="str">
            <v/>
          </cell>
          <cell r="AO1106" t="str">
            <v>x</v>
          </cell>
        </row>
        <row r="1107">
          <cell r="B1107" t="str">
            <v>SHCG,G,GS,HB,NB8S</v>
          </cell>
          <cell r="C1107" t="str">
            <v>Trep-S</v>
          </cell>
          <cell r="D1107" t="str">
            <v>--8S</v>
          </cell>
          <cell r="E1107" t="str">
            <v>5/16" x 8'</v>
          </cell>
          <cell r="G1107" t="str">
            <v>EA</v>
          </cell>
          <cell r="J1107" t="str">
            <v>I</v>
          </cell>
          <cell r="K1107">
            <v>2.23</v>
          </cell>
          <cell r="L1107">
            <v>39.78</v>
          </cell>
          <cell r="M1107">
            <v>0.55000000000000004</v>
          </cell>
          <cell r="N1107">
            <v>17.901</v>
          </cell>
          <cell r="O1107">
            <v>3.2300000000000002E-2</v>
          </cell>
          <cell r="P1107">
            <v>0</v>
          </cell>
          <cell r="Q1107">
            <v>0</v>
          </cell>
          <cell r="R1107">
            <v>17.933299999999999</v>
          </cell>
          <cell r="S1107">
            <v>1</v>
          </cell>
          <cell r="T1107">
            <v>2.64</v>
          </cell>
          <cell r="U1107">
            <v>47.34</v>
          </cell>
          <cell r="V1107">
            <v>0.01</v>
          </cell>
          <cell r="X1107">
            <v>47.35</v>
          </cell>
          <cell r="Y1107">
            <v>0.31138331573389666</v>
          </cell>
          <cell r="Z1107">
            <v>47.25</v>
          </cell>
          <cell r="AA1107">
            <v>2E-3</v>
          </cell>
          <cell r="AB1107" t="str">
            <v>YES</v>
          </cell>
          <cell r="AC1107">
            <v>47.35</v>
          </cell>
          <cell r="AD1107" t="str">
            <v>I</v>
          </cell>
          <cell r="AE1107" t="e">
            <v>#N/A</v>
          </cell>
          <cell r="AF1107" t="e">
            <v>#N/A</v>
          </cell>
          <cell r="AG1107">
            <v>1</v>
          </cell>
          <cell r="AH1107" t="e">
            <v>#N/A</v>
          </cell>
          <cell r="AI1107">
            <v>0</v>
          </cell>
          <cell r="AJ1107">
            <v>0</v>
          </cell>
          <cell r="AL1107" t="e">
            <v>#N/A</v>
          </cell>
          <cell r="AM1107" t="e">
            <v>#N/A</v>
          </cell>
          <cell r="AN1107" t="str">
            <v/>
          </cell>
          <cell r="AO1107" t="str">
            <v>x</v>
          </cell>
        </row>
        <row r="1108">
          <cell r="B1108" t="str">
            <v>SHCG,G,GS,HB,NB10S</v>
          </cell>
          <cell r="C1108" t="str">
            <v>Trep-S</v>
          </cell>
          <cell r="D1108" t="str">
            <v>--10S</v>
          </cell>
          <cell r="E1108" t="str">
            <v>3/8" x 8'</v>
          </cell>
          <cell r="G1108" t="str">
            <v>EA</v>
          </cell>
          <cell r="J1108" t="str">
            <v>I</v>
          </cell>
          <cell r="K1108">
            <v>2.25</v>
          </cell>
          <cell r="L1108">
            <v>41.31</v>
          </cell>
          <cell r="M1108">
            <v>0.55000000000000004</v>
          </cell>
          <cell r="N1108">
            <v>18.589499999999997</v>
          </cell>
          <cell r="O1108">
            <v>3.2500000000000001E-2</v>
          </cell>
          <cell r="P1108">
            <v>0</v>
          </cell>
          <cell r="Q1108">
            <v>0</v>
          </cell>
          <cell r="R1108">
            <v>18.621999999999996</v>
          </cell>
          <cell r="S1108">
            <v>1</v>
          </cell>
          <cell r="T1108">
            <v>2.64</v>
          </cell>
          <cell r="U1108">
            <v>49.16</v>
          </cell>
          <cell r="V1108">
            <v>-0.01</v>
          </cell>
          <cell r="X1108">
            <v>49.15</v>
          </cell>
          <cell r="Y1108">
            <v>0.31112549708684012</v>
          </cell>
          <cell r="Z1108">
            <v>49.1</v>
          </cell>
          <cell r="AA1108">
            <v>1E-3</v>
          </cell>
          <cell r="AB1108" t="str">
            <v>YES</v>
          </cell>
          <cell r="AC1108">
            <v>49.15</v>
          </cell>
          <cell r="AD1108" t="str">
            <v>I</v>
          </cell>
          <cell r="AE1108" t="e">
            <v>#N/A</v>
          </cell>
          <cell r="AF1108" t="e">
            <v>#N/A</v>
          </cell>
          <cell r="AG1108">
            <v>1</v>
          </cell>
          <cell r="AH1108" t="e">
            <v>#N/A</v>
          </cell>
          <cell r="AI1108">
            <v>0</v>
          </cell>
          <cell r="AJ1108">
            <v>0</v>
          </cell>
          <cell r="AL1108" t="e">
            <v>#N/A</v>
          </cell>
          <cell r="AM1108" t="e">
            <v>#N/A</v>
          </cell>
          <cell r="AN1108" t="str">
            <v/>
          </cell>
          <cell r="AO1108" t="str">
            <v>x</v>
          </cell>
        </row>
        <row r="1109">
          <cell r="B1109" t="str">
            <v>SHCG,G,GS,HB,NB12S</v>
          </cell>
          <cell r="C1109" t="str">
            <v>Trep-S</v>
          </cell>
          <cell r="D1109" t="str">
            <v>--12S</v>
          </cell>
          <cell r="E1109" t="str">
            <v>1/2" x 8'</v>
          </cell>
          <cell r="G1109" t="str">
            <v>EA</v>
          </cell>
          <cell r="J1109" t="str">
            <v>I</v>
          </cell>
          <cell r="K1109">
            <v>2.5099999999999998</v>
          </cell>
          <cell r="L1109">
            <v>43.91</v>
          </cell>
          <cell r="M1109">
            <v>0.55000000000000004</v>
          </cell>
          <cell r="N1109">
            <v>19.759499999999996</v>
          </cell>
          <cell r="O1109">
            <v>3.5099999999999999E-2</v>
          </cell>
          <cell r="P1109">
            <v>0</v>
          </cell>
          <cell r="Q1109">
            <v>0</v>
          </cell>
          <cell r="R1109">
            <v>19.794599999999996</v>
          </cell>
          <cell r="S1109">
            <v>1</v>
          </cell>
          <cell r="T1109">
            <v>2.64</v>
          </cell>
          <cell r="U1109">
            <v>52.26</v>
          </cell>
          <cell r="V1109">
            <v>-0.01</v>
          </cell>
          <cell r="X1109">
            <v>52.25</v>
          </cell>
          <cell r="Y1109">
            <v>0.31119269247498932</v>
          </cell>
          <cell r="Z1109">
            <v>52.2</v>
          </cell>
          <cell r="AA1109">
            <v>1E-3</v>
          </cell>
          <cell r="AB1109" t="str">
            <v>YES</v>
          </cell>
          <cell r="AC1109">
            <v>52.25</v>
          </cell>
          <cell r="AD1109" t="str">
            <v>I</v>
          </cell>
          <cell r="AE1109" t="e">
            <v>#N/A</v>
          </cell>
          <cell r="AF1109" t="e">
            <v>#N/A</v>
          </cell>
          <cell r="AG1109">
            <v>1</v>
          </cell>
          <cell r="AH1109" t="e">
            <v>#N/A</v>
          </cell>
          <cell r="AI1109">
            <v>0</v>
          </cell>
          <cell r="AJ1109">
            <v>0</v>
          </cell>
          <cell r="AL1109" t="e">
            <v>#N/A</v>
          </cell>
          <cell r="AM1109" t="e">
            <v>#N/A</v>
          </cell>
          <cell r="AN1109" t="str">
            <v/>
          </cell>
          <cell r="AO1109" t="str">
            <v>x</v>
          </cell>
        </row>
        <row r="1110">
          <cell r="B1110" t="str">
            <v>SHCG,G,GS,HB,NB8S150</v>
          </cell>
          <cell r="C1110" t="str">
            <v>Trep-S</v>
          </cell>
          <cell r="D1110" t="str">
            <v>--8S/150</v>
          </cell>
          <cell r="E1110" t="str">
            <v>5/16" x 4' 11"</v>
          </cell>
          <cell r="G1110" t="str">
            <v>EA</v>
          </cell>
          <cell r="J1110" t="str">
            <v>I</v>
          </cell>
          <cell r="K1110">
            <v>1.3</v>
          </cell>
          <cell r="L1110">
            <v>24.86</v>
          </cell>
          <cell r="M1110">
            <v>0.55000000000000004</v>
          </cell>
          <cell r="N1110">
            <v>11.186999999999999</v>
          </cell>
          <cell r="O1110">
            <v>2.3E-2</v>
          </cell>
          <cell r="P1110">
            <v>0</v>
          </cell>
          <cell r="Q1110">
            <v>0</v>
          </cell>
          <cell r="R1110">
            <v>11.209999999999999</v>
          </cell>
          <cell r="S1110">
            <v>1</v>
          </cell>
          <cell r="T1110">
            <v>2.64</v>
          </cell>
          <cell r="U1110">
            <v>29.59</v>
          </cell>
          <cell r="V1110">
            <v>1.0000000000005116E-2</v>
          </cell>
          <cell r="X1110">
            <v>29.6</v>
          </cell>
          <cell r="Y1110">
            <v>0.31142506142506154</v>
          </cell>
          <cell r="Z1110">
            <v>29.55</v>
          </cell>
          <cell r="AA1110">
            <v>2E-3</v>
          </cell>
          <cell r="AB1110" t="str">
            <v>YES</v>
          </cell>
          <cell r="AC1110">
            <v>29.6</v>
          </cell>
          <cell r="AD1110" t="str">
            <v>I</v>
          </cell>
          <cell r="AE1110" t="e">
            <v>#N/A</v>
          </cell>
          <cell r="AF1110" t="e">
            <v>#N/A</v>
          </cell>
          <cell r="AG1110">
            <v>1</v>
          </cell>
          <cell r="AH1110" t="e">
            <v>#N/A</v>
          </cell>
          <cell r="AI1110">
            <v>0</v>
          </cell>
          <cell r="AJ1110">
            <v>0</v>
          </cell>
          <cell r="AL1110" t="e">
            <v>#N/A</v>
          </cell>
          <cell r="AM1110" t="e">
            <v>#N/A</v>
          </cell>
          <cell r="AN1110" t="str">
            <v/>
          </cell>
          <cell r="AO1110" t="str">
            <v>x</v>
          </cell>
        </row>
        <row r="1111">
          <cell r="B1111" t="str">
            <v>SHCG,G,GS,HB,NB10S150</v>
          </cell>
          <cell r="C1111" t="str">
            <v>Trep-S</v>
          </cell>
          <cell r="D1111" t="str">
            <v>--10S/150</v>
          </cell>
          <cell r="E1111" t="str">
            <v>3/8" x 4' 11"</v>
          </cell>
          <cell r="G1111" t="str">
            <v>EA</v>
          </cell>
          <cell r="J1111" t="str">
            <v>I</v>
          </cell>
          <cell r="K1111">
            <v>1.41</v>
          </cell>
          <cell r="L1111">
            <v>25.82</v>
          </cell>
          <cell r="M1111">
            <v>0.55000000000000004</v>
          </cell>
          <cell r="N1111">
            <v>11.619</v>
          </cell>
          <cell r="O1111">
            <v>2.41E-2</v>
          </cell>
          <cell r="P1111">
            <v>0</v>
          </cell>
          <cell r="Q1111">
            <v>0</v>
          </cell>
          <cell r="R1111">
            <v>11.6431</v>
          </cell>
          <cell r="S1111">
            <v>1</v>
          </cell>
          <cell r="T1111">
            <v>2.64</v>
          </cell>
          <cell r="U1111">
            <v>30.74</v>
          </cell>
          <cell r="V1111">
            <v>0.01</v>
          </cell>
          <cell r="X1111">
            <v>30.75</v>
          </cell>
          <cell r="Y1111">
            <v>0.31156836659275688</v>
          </cell>
          <cell r="Z1111">
            <v>30.7</v>
          </cell>
          <cell r="AA1111">
            <v>2E-3</v>
          </cell>
          <cell r="AB1111" t="str">
            <v>YES</v>
          </cell>
          <cell r="AC1111">
            <v>30.75</v>
          </cell>
          <cell r="AD1111" t="str">
            <v>I</v>
          </cell>
          <cell r="AE1111" t="e">
            <v>#N/A</v>
          </cell>
          <cell r="AF1111" t="e">
            <v>#N/A</v>
          </cell>
          <cell r="AG1111">
            <v>1</v>
          </cell>
          <cell r="AH1111" t="e">
            <v>#N/A</v>
          </cell>
          <cell r="AI1111">
            <v>0</v>
          </cell>
          <cell r="AJ1111">
            <v>0</v>
          </cell>
          <cell r="AL1111" t="e">
            <v>#N/A</v>
          </cell>
          <cell r="AM1111" t="e">
            <v>#N/A</v>
          </cell>
          <cell r="AN1111" t="str">
            <v/>
          </cell>
          <cell r="AO1111" t="str">
            <v>x</v>
          </cell>
        </row>
        <row r="1112">
          <cell r="B1112" t="str">
            <v>SHCG,G,GS,HB,NB12S150</v>
          </cell>
          <cell r="C1112" t="str">
            <v>Trep-S</v>
          </cell>
          <cell r="D1112" t="str">
            <v>--12S/150</v>
          </cell>
          <cell r="E1112" t="str">
            <v>1/2" x 4' 11"</v>
          </cell>
          <cell r="G1112" t="str">
            <v>EA</v>
          </cell>
          <cell r="J1112" t="str">
            <v>I</v>
          </cell>
          <cell r="K1112">
            <v>1.39</v>
          </cell>
          <cell r="L1112">
            <v>27.43</v>
          </cell>
          <cell r="M1112">
            <v>0.55000000000000004</v>
          </cell>
          <cell r="N1112">
            <v>12.343499999999999</v>
          </cell>
          <cell r="O1112">
            <v>2.3899999999999998E-2</v>
          </cell>
          <cell r="P1112">
            <v>0</v>
          </cell>
          <cell r="Q1112">
            <v>0</v>
          </cell>
          <cell r="R1112">
            <v>12.367399999999998</v>
          </cell>
          <cell r="S1112">
            <v>1</v>
          </cell>
          <cell r="T1112">
            <v>2.64</v>
          </cell>
          <cell r="U1112">
            <v>32.65</v>
          </cell>
          <cell r="V1112">
            <v>0</v>
          </cell>
          <cell r="X1112">
            <v>32.65</v>
          </cell>
          <cell r="Y1112">
            <v>0.31129611582904088</v>
          </cell>
          <cell r="Z1112">
            <v>32.6</v>
          </cell>
          <cell r="AA1112">
            <v>2E-3</v>
          </cell>
          <cell r="AB1112" t="str">
            <v>YES</v>
          </cell>
          <cell r="AC1112">
            <v>32.65</v>
          </cell>
          <cell r="AD1112" t="str">
            <v>I</v>
          </cell>
          <cell r="AE1112" t="e">
            <v>#N/A</v>
          </cell>
          <cell r="AF1112" t="e">
            <v>#N/A</v>
          </cell>
          <cell r="AG1112">
            <v>1</v>
          </cell>
          <cell r="AH1112" t="e">
            <v>#N/A</v>
          </cell>
          <cell r="AI1112">
            <v>0</v>
          </cell>
          <cell r="AJ1112">
            <v>0</v>
          </cell>
          <cell r="AL1112" t="e">
            <v>#N/A</v>
          </cell>
          <cell r="AM1112" t="e">
            <v>#N/A</v>
          </cell>
          <cell r="AN1112" t="str">
            <v/>
          </cell>
          <cell r="AO1112" t="str">
            <v>x</v>
          </cell>
        </row>
        <row r="1113">
          <cell r="B1113" t="str">
            <v>E26CG,G,GS,HB,NB</v>
          </cell>
          <cell r="C1113" t="str">
            <v>Trep-S</v>
          </cell>
          <cell r="D1113" t="str">
            <v>E26/--</v>
          </cell>
          <cell r="G1113" t="str">
            <v>EA</v>
          </cell>
          <cell r="J1113" t="str">
            <v>I</v>
          </cell>
          <cell r="K1113">
            <v>0.01</v>
          </cell>
          <cell r="L1113">
            <v>1.31</v>
          </cell>
          <cell r="M1113">
            <v>0.55000000000000004</v>
          </cell>
          <cell r="N1113">
            <v>0.58949999999999991</v>
          </cell>
          <cell r="O1113">
            <v>1.01E-2</v>
          </cell>
          <cell r="P1113">
            <v>0</v>
          </cell>
          <cell r="Q1113">
            <v>0</v>
          </cell>
          <cell r="R1113">
            <v>0.59959999999999991</v>
          </cell>
          <cell r="S1113">
            <v>1</v>
          </cell>
          <cell r="T1113">
            <v>2.64</v>
          </cell>
          <cell r="U1113">
            <v>1.58</v>
          </cell>
          <cell r="V1113">
            <v>2.0000000000003126E-2</v>
          </cell>
          <cell r="X1113">
            <v>1.6</v>
          </cell>
          <cell r="Y1113">
            <v>0.31863636363636383</v>
          </cell>
          <cell r="Z1113">
            <v>1.55</v>
          </cell>
          <cell r="AA1113">
            <v>3.2000000000000001E-2</v>
          </cell>
          <cell r="AB1113" t="str">
            <v>YES</v>
          </cell>
          <cell r="AC1113">
            <v>1.6</v>
          </cell>
          <cell r="AD1113" t="str">
            <v>I</v>
          </cell>
          <cell r="AE1113" t="e">
            <v>#N/A</v>
          </cell>
          <cell r="AF1113" t="e">
            <v>#N/A</v>
          </cell>
          <cell r="AG1113">
            <v>1</v>
          </cell>
          <cell r="AH1113" t="e">
            <v>#N/A</v>
          </cell>
          <cell r="AI1113">
            <v>0</v>
          </cell>
          <cell r="AJ1113">
            <v>0</v>
          </cell>
          <cell r="AL1113" t="e">
            <v>#N/A</v>
          </cell>
          <cell r="AM1113" t="e">
            <v>#N/A</v>
          </cell>
          <cell r="AN1113" t="str">
            <v/>
          </cell>
          <cell r="AO1113" t="str">
            <v>x</v>
          </cell>
        </row>
        <row r="1114">
          <cell r="B1114" t="str">
            <v>SHTAS8</v>
          </cell>
          <cell r="C1114" t="str">
            <v>Trep-S</v>
          </cell>
          <cell r="D1114" t="str">
            <v>TAS8</v>
          </cell>
          <cell r="E1114" t="str">
            <v>5/16" x 8'</v>
          </cell>
          <cell r="G1114" t="str">
            <v>EA</v>
          </cell>
          <cell r="J1114" t="str">
            <v>I</v>
          </cell>
          <cell r="K1114">
            <v>1.54</v>
          </cell>
          <cell r="L1114">
            <v>26.25</v>
          </cell>
          <cell r="M1114">
            <v>0.55000000000000004</v>
          </cell>
          <cell r="N1114">
            <v>11.812499999999998</v>
          </cell>
          <cell r="O1114">
            <v>2.5399999999999999E-2</v>
          </cell>
          <cell r="P1114">
            <v>0</v>
          </cell>
          <cell r="Q1114">
            <v>0</v>
          </cell>
          <cell r="R1114">
            <v>11.837899999999998</v>
          </cell>
          <cell r="S1114">
            <v>1</v>
          </cell>
          <cell r="T1114">
            <v>2.64</v>
          </cell>
          <cell r="U1114">
            <v>31.25</v>
          </cell>
          <cell r="V1114">
            <v>0</v>
          </cell>
          <cell r="X1114">
            <v>31.25</v>
          </cell>
          <cell r="Y1114">
            <v>0.31124945454545466</v>
          </cell>
          <cell r="Z1114">
            <v>31.2</v>
          </cell>
          <cell r="AA1114">
            <v>2E-3</v>
          </cell>
          <cell r="AB1114" t="str">
            <v>YES</v>
          </cell>
          <cell r="AC1114">
            <v>31.25</v>
          </cell>
          <cell r="AD1114" t="str">
            <v>I</v>
          </cell>
          <cell r="AE1114" t="e">
            <v>#N/A</v>
          </cell>
          <cell r="AF1114" t="e">
            <v>#N/A</v>
          </cell>
          <cell r="AG1114">
            <v>1</v>
          </cell>
          <cell r="AH1114" t="e">
            <v>#N/A</v>
          </cell>
          <cell r="AI1114">
            <v>0</v>
          </cell>
          <cell r="AJ1114">
            <v>0</v>
          </cell>
          <cell r="AL1114" t="e">
            <v>#N/A</v>
          </cell>
          <cell r="AM1114" t="e">
            <v>#N/A</v>
          </cell>
          <cell r="AN1114" t="str">
            <v/>
          </cell>
          <cell r="AO1114" t="str">
            <v>x</v>
          </cell>
        </row>
        <row r="1115">
          <cell r="B1115" t="str">
            <v>SHTAS10</v>
          </cell>
          <cell r="C1115" t="str">
            <v>Trep-S</v>
          </cell>
          <cell r="D1115" t="str">
            <v>TAS10</v>
          </cell>
          <cell r="E1115" t="str">
            <v>3/8" x 8'</v>
          </cell>
          <cell r="G1115" t="str">
            <v>EA</v>
          </cell>
          <cell r="J1115" t="str">
            <v>I</v>
          </cell>
          <cell r="K1115">
            <v>1.65</v>
          </cell>
          <cell r="L1115">
            <v>27.78</v>
          </cell>
          <cell r="M1115">
            <v>0.55000000000000004</v>
          </cell>
          <cell r="N1115">
            <v>12.500999999999999</v>
          </cell>
          <cell r="O1115">
            <v>2.6500000000000003E-2</v>
          </cell>
          <cell r="P1115">
            <v>0</v>
          </cell>
          <cell r="Q1115">
            <v>0</v>
          </cell>
          <cell r="R1115">
            <v>12.5275</v>
          </cell>
          <cell r="S1115">
            <v>1</v>
          </cell>
          <cell r="T1115">
            <v>2.64</v>
          </cell>
          <cell r="U1115">
            <v>33.07</v>
          </cell>
          <cell r="V1115">
            <v>3.0000000000001137E-2</v>
          </cell>
          <cell r="X1115">
            <v>33.1</v>
          </cell>
          <cell r="Y1115">
            <v>0.31186487228783311</v>
          </cell>
          <cell r="Z1115">
            <v>33</v>
          </cell>
          <cell r="AA1115">
            <v>3.0000000000000001E-3</v>
          </cell>
          <cell r="AB1115" t="str">
            <v>YES</v>
          </cell>
          <cell r="AC1115">
            <v>33.1</v>
          </cell>
          <cell r="AD1115" t="str">
            <v>I</v>
          </cell>
          <cell r="AE1115" t="e">
            <v>#N/A</v>
          </cell>
          <cell r="AF1115" t="e">
            <v>#N/A</v>
          </cell>
          <cell r="AG1115">
            <v>1</v>
          </cell>
          <cell r="AH1115" t="e">
            <v>#N/A</v>
          </cell>
          <cell r="AI1115">
            <v>0</v>
          </cell>
          <cell r="AJ1115">
            <v>0</v>
          </cell>
          <cell r="AL1115" t="e">
            <v>#N/A</v>
          </cell>
          <cell r="AM1115" t="e">
            <v>#N/A</v>
          </cell>
          <cell r="AN1115" t="str">
            <v/>
          </cell>
          <cell r="AO1115" t="str">
            <v>x</v>
          </cell>
        </row>
        <row r="1116">
          <cell r="B1116" t="str">
            <v>SHTAS12</v>
          </cell>
          <cell r="C1116" t="str">
            <v>Trep-S</v>
          </cell>
          <cell r="D1116" t="str">
            <v>TAS12</v>
          </cell>
          <cell r="E1116" t="str">
            <v>1/2" x 8'</v>
          </cell>
          <cell r="G1116" t="str">
            <v>EA</v>
          </cell>
          <cell r="J1116" t="str">
            <v>I</v>
          </cell>
          <cell r="K1116">
            <v>1.76</v>
          </cell>
          <cell r="L1116">
            <v>30.37</v>
          </cell>
          <cell r="M1116">
            <v>0.55000000000000004</v>
          </cell>
          <cell r="N1116">
            <v>13.666499999999999</v>
          </cell>
          <cell r="O1116">
            <v>2.76E-2</v>
          </cell>
          <cell r="P1116">
            <v>0</v>
          </cell>
          <cell r="Q1116">
            <v>0</v>
          </cell>
          <cell r="R1116">
            <v>13.694099999999999</v>
          </cell>
          <cell r="S1116">
            <v>1</v>
          </cell>
          <cell r="T1116">
            <v>2.64</v>
          </cell>
          <cell r="U1116">
            <v>36.15</v>
          </cell>
          <cell r="V1116">
            <v>0</v>
          </cell>
          <cell r="X1116">
            <v>36.15</v>
          </cell>
          <cell r="Y1116">
            <v>0.31124858543945688</v>
          </cell>
          <cell r="Z1116">
            <v>36.1</v>
          </cell>
          <cell r="AA1116">
            <v>1E-3</v>
          </cell>
          <cell r="AB1116" t="str">
            <v>YES</v>
          </cell>
          <cell r="AC1116">
            <v>36.15</v>
          </cell>
          <cell r="AD1116" t="str">
            <v>I</v>
          </cell>
          <cell r="AE1116" t="e">
            <v>#N/A</v>
          </cell>
          <cell r="AF1116" t="e">
            <v>#N/A</v>
          </cell>
          <cell r="AG1116">
            <v>1</v>
          </cell>
          <cell r="AH1116" t="e">
            <v>#N/A</v>
          </cell>
          <cell r="AI1116">
            <v>0</v>
          </cell>
          <cell r="AJ1116">
            <v>0</v>
          </cell>
          <cell r="AL1116" t="e">
            <v>#N/A</v>
          </cell>
          <cell r="AM1116" t="e">
            <v>#N/A</v>
          </cell>
          <cell r="AN1116" t="str">
            <v/>
          </cell>
          <cell r="AO1116" t="str">
            <v>x</v>
          </cell>
        </row>
        <row r="1117">
          <cell r="B1117" t="str">
            <v>SHTAS8150</v>
          </cell>
          <cell r="C1117" t="str">
            <v>Trep-S</v>
          </cell>
          <cell r="D1117" t="str">
            <v>TAS8/150</v>
          </cell>
          <cell r="E1117" t="str">
            <v>5/16" x 4' 11"</v>
          </cell>
          <cell r="G1117" t="str">
            <v>EA</v>
          </cell>
          <cell r="J1117" t="str">
            <v>I</v>
          </cell>
          <cell r="K1117">
            <v>0.95</v>
          </cell>
          <cell r="L1117">
            <v>13.14</v>
          </cell>
          <cell r="M1117">
            <v>0.55000000000000004</v>
          </cell>
          <cell r="N1117">
            <v>5.9129999999999994</v>
          </cell>
          <cell r="O1117">
            <v>1.95E-2</v>
          </cell>
          <cell r="P1117">
            <v>0</v>
          </cell>
          <cell r="Q1117">
            <v>0</v>
          </cell>
          <cell r="R1117">
            <v>5.9324999999999992</v>
          </cell>
          <cell r="S1117">
            <v>1</v>
          </cell>
          <cell r="T1117">
            <v>2.64</v>
          </cell>
          <cell r="U1117">
            <v>15.66</v>
          </cell>
          <cell r="V1117">
            <v>-0.01</v>
          </cell>
          <cell r="X1117">
            <v>15.65</v>
          </cell>
          <cell r="Y1117">
            <v>0.31077548649433656</v>
          </cell>
          <cell r="Z1117">
            <v>15.6</v>
          </cell>
          <cell r="AA1117">
            <v>3.0000000000000001E-3</v>
          </cell>
          <cell r="AB1117" t="str">
            <v>YES</v>
          </cell>
          <cell r="AC1117">
            <v>15.65</v>
          </cell>
          <cell r="AD1117" t="str">
            <v>I</v>
          </cell>
          <cell r="AE1117" t="e">
            <v>#N/A</v>
          </cell>
          <cell r="AF1117" t="e">
            <v>#N/A</v>
          </cell>
          <cell r="AG1117">
            <v>1</v>
          </cell>
          <cell r="AH1117" t="e">
            <v>#N/A</v>
          </cell>
          <cell r="AI1117">
            <v>0</v>
          </cell>
          <cell r="AJ1117">
            <v>0</v>
          </cell>
          <cell r="AL1117" t="e">
            <v>#N/A</v>
          </cell>
          <cell r="AM1117" t="e">
            <v>#N/A</v>
          </cell>
          <cell r="AN1117" t="str">
            <v/>
          </cell>
          <cell r="AO1117" t="str">
            <v>x</v>
          </cell>
        </row>
        <row r="1118">
          <cell r="B1118" t="str">
            <v>SHTAS10150</v>
          </cell>
          <cell r="C1118" t="str">
            <v>Trep-S</v>
          </cell>
          <cell r="D1118" t="str">
            <v>TAS10/150</v>
          </cell>
          <cell r="E1118" t="str">
            <v>3/8" x 4' 11"</v>
          </cell>
          <cell r="G1118" t="str">
            <v>EA</v>
          </cell>
          <cell r="J1118" t="str">
            <v>I</v>
          </cell>
          <cell r="K1118">
            <v>0.83</v>
          </cell>
          <cell r="L1118">
            <v>13.89</v>
          </cell>
          <cell r="M1118">
            <v>0.55000000000000004</v>
          </cell>
          <cell r="N1118">
            <v>6.2504999999999997</v>
          </cell>
          <cell r="O1118">
            <v>1.83E-2</v>
          </cell>
          <cell r="P1118">
            <v>0</v>
          </cell>
          <cell r="Q1118">
            <v>0</v>
          </cell>
          <cell r="R1118">
            <v>6.2687999999999997</v>
          </cell>
          <cell r="S1118">
            <v>1</v>
          </cell>
          <cell r="T1118">
            <v>2.64</v>
          </cell>
          <cell r="U1118">
            <v>16.55</v>
          </cell>
          <cell r="V1118">
            <v>0</v>
          </cell>
          <cell r="X1118">
            <v>16.55</v>
          </cell>
          <cell r="Y1118">
            <v>0.31131007964844831</v>
          </cell>
          <cell r="Z1118">
            <v>16.5</v>
          </cell>
          <cell r="AA1118">
            <v>3.0000000000000001E-3</v>
          </cell>
          <cell r="AB1118" t="str">
            <v>YES</v>
          </cell>
          <cell r="AC1118">
            <v>16.55</v>
          </cell>
          <cell r="AD1118" t="str">
            <v>I</v>
          </cell>
          <cell r="AE1118" t="e">
            <v>#N/A</v>
          </cell>
          <cell r="AF1118" t="e">
            <v>#N/A</v>
          </cell>
          <cell r="AG1118">
            <v>1</v>
          </cell>
          <cell r="AH1118" t="e">
            <v>#N/A</v>
          </cell>
          <cell r="AI1118">
            <v>0</v>
          </cell>
          <cell r="AJ1118">
            <v>0</v>
          </cell>
          <cell r="AL1118" t="e">
            <v>#N/A</v>
          </cell>
          <cell r="AM1118" t="e">
            <v>#N/A</v>
          </cell>
          <cell r="AN1118" t="str">
            <v/>
          </cell>
          <cell r="AO1118" t="str">
            <v>x</v>
          </cell>
        </row>
        <row r="1119">
          <cell r="B1119" t="str">
            <v>SHTAS12150</v>
          </cell>
          <cell r="C1119" t="str">
            <v>Trep-S</v>
          </cell>
          <cell r="D1119" t="str">
            <v>TAS12/150</v>
          </cell>
          <cell r="E1119" t="str">
            <v>1/2" x 4' 11"</v>
          </cell>
          <cell r="G1119" t="str">
            <v>EA</v>
          </cell>
          <cell r="J1119" t="str">
            <v>I</v>
          </cell>
          <cell r="K1119">
            <v>1.0900000000000001</v>
          </cell>
          <cell r="L1119">
            <v>15.19</v>
          </cell>
          <cell r="M1119">
            <v>0.55000000000000004</v>
          </cell>
          <cell r="N1119">
            <v>6.8354999999999988</v>
          </cell>
          <cell r="O1119">
            <v>2.0900000000000002E-2</v>
          </cell>
          <cell r="P1119">
            <v>0</v>
          </cell>
          <cell r="Q1119">
            <v>0</v>
          </cell>
          <cell r="R1119">
            <v>6.8563999999999989</v>
          </cell>
          <cell r="S1119">
            <v>1</v>
          </cell>
          <cell r="T1119">
            <v>2.64</v>
          </cell>
          <cell r="U1119">
            <v>18.100000000000001</v>
          </cell>
          <cell r="V1119">
            <v>0</v>
          </cell>
          <cell r="X1119">
            <v>18.100000000000001</v>
          </cell>
          <cell r="Y1119">
            <v>0.31126067302862909</v>
          </cell>
          <cell r="Z1119">
            <v>18.05</v>
          </cell>
          <cell r="AA1119">
            <v>3.0000000000000001E-3</v>
          </cell>
          <cell r="AB1119" t="str">
            <v>YES</v>
          </cell>
          <cell r="AC1119">
            <v>18.100000000000001</v>
          </cell>
          <cell r="AD1119" t="str">
            <v>I</v>
          </cell>
          <cell r="AE1119" t="e">
            <v>#N/A</v>
          </cell>
          <cell r="AF1119" t="e">
            <v>#N/A</v>
          </cell>
          <cell r="AG1119">
            <v>1</v>
          </cell>
          <cell r="AH1119" t="e">
            <v>#N/A</v>
          </cell>
          <cell r="AI1119">
            <v>0</v>
          </cell>
          <cell r="AJ1119">
            <v>0</v>
          </cell>
          <cell r="AL1119" t="e">
            <v>#N/A</v>
          </cell>
          <cell r="AM1119" t="e">
            <v>#N/A</v>
          </cell>
          <cell r="AN1119" t="str">
            <v/>
          </cell>
          <cell r="AO1119" t="str">
            <v>x</v>
          </cell>
        </row>
        <row r="1120">
          <cell r="B1120" t="str">
            <v>SHPEA26CG,G,GS,HB,NB</v>
          </cell>
          <cell r="C1120" t="str">
            <v>Trep-S</v>
          </cell>
          <cell r="D1120" t="str">
            <v>PEA26/--</v>
          </cell>
          <cell r="E1120" t="str">
            <v xml:space="preserve">8' </v>
          </cell>
          <cell r="G1120" t="str">
            <v>EA</v>
          </cell>
          <cell r="J1120" t="str">
            <v>I</v>
          </cell>
          <cell r="L1120">
            <v>13.52</v>
          </cell>
          <cell r="M1120">
            <v>0.55000000000000004</v>
          </cell>
          <cell r="N1120">
            <v>6.0839999999999996</v>
          </cell>
          <cell r="O1120">
            <v>0.01</v>
          </cell>
          <cell r="P1120">
            <v>0</v>
          </cell>
          <cell r="Q1120">
            <v>0</v>
          </cell>
          <cell r="R1120">
            <v>6.0939999999999994</v>
          </cell>
          <cell r="S1120">
            <v>1</v>
          </cell>
          <cell r="T1120">
            <v>2.64</v>
          </cell>
          <cell r="U1120">
            <v>16.09</v>
          </cell>
          <cell r="V1120">
            <v>1.0000000000005116E-2</v>
          </cell>
          <cell r="X1120">
            <v>16.100000000000001</v>
          </cell>
          <cell r="Y1120">
            <v>0.31180124223602507</v>
          </cell>
          <cell r="Z1120">
            <v>16.05</v>
          </cell>
          <cell r="AA1120">
            <v>3.0000000000000001E-3</v>
          </cell>
          <cell r="AB1120" t="str">
            <v>YES</v>
          </cell>
          <cell r="AC1120">
            <v>16.100000000000001</v>
          </cell>
          <cell r="AD1120" t="str">
            <v>I</v>
          </cell>
          <cell r="AE1120" t="e">
            <v>#N/A</v>
          </cell>
          <cell r="AF1120" t="e">
            <v>#N/A</v>
          </cell>
          <cell r="AG1120">
            <v>1</v>
          </cell>
          <cell r="AH1120" t="e">
            <v>#N/A</v>
          </cell>
          <cell r="AI1120">
            <v>0</v>
          </cell>
          <cell r="AJ1120">
            <v>0</v>
          </cell>
          <cell r="AL1120" t="e">
            <v>#N/A</v>
          </cell>
          <cell r="AM1120" t="e">
            <v>#N/A</v>
          </cell>
          <cell r="AN1120" t="str">
            <v/>
          </cell>
          <cell r="AO1120" t="str">
            <v>x</v>
          </cell>
        </row>
        <row r="1121">
          <cell r="B1121" t="str">
            <v>SHPEA26CG,G,GS,HB,NB300</v>
          </cell>
          <cell r="C1121" t="str">
            <v>Trep-S</v>
          </cell>
          <cell r="D1121" t="str">
            <v>PEA26/--/300</v>
          </cell>
          <cell r="E1121" t="str">
            <v>10'</v>
          </cell>
          <cell r="G1121" t="str">
            <v>EA</v>
          </cell>
          <cell r="J1121" t="str">
            <v>I</v>
          </cell>
          <cell r="L1121">
            <v>16.920000000000002</v>
          </cell>
          <cell r="M1121">
            <v>0.55000000000000004</v>
          </cell>
          <cell r="N1121">
            <v>7.6139999999999999</v>
          </cell>
          <cell r="O1121">
            <v>0.01</v>
          </cell>
          <cell r="P1121">
            <v>0</v>
          </cell>
          <cell r="Q1121">
            <v>0</v>
          </cell>
          <cell r="R1121">
            <v>7.6239999999999997</v>
          </cell>
          <cell r="S1121">
            <v>1</v>
          </cell>
          <cell r="T1121">
            <v>2.64</v>
          </cell>
          <cell r="U1121">
            <v>20.13</v>
          </cell>
          <cell r="V1121">
            <v>0.02</v>
          </cell>
          <cell r="X1121">
            <v>20.149999999999999</v>
          </cell>
          <cell r="Y1121">
            <v>0.3120685765847056</v>
          </cell>
          <cell r="Z1121">
            <v>20.100000000000001</v>
          </cell>
          <cell r="AA1121">
            <v>2E-3</v>
          </cell>
          <cell r="AB1121" t="str">
            <v>YES</v>
          </cell>
          <cell r="AC1121">
            <v>20.149999999999999</v>
          </cell>
          <cell r="AD1121" t="str">
            <v>I</v>
          </cell>
          <cell r="AE1121" t="e">
            <v>#N/A</v>
          </cell>
          <cell r="AF1121" t="e">
            <v>#N/A</v>
          </cell>
          <cell r="AG1121">
            <v>1</v>
          </cell>
          <cell r="AH1121" t="e">
            <v>#N/A</v>
          </cell>
          <cell r="AI1121">
            <v>0</v>
          </cell>
          <cell r="AJ1121">
            <v>0</v>
          </cell>
          <cell r="AL1121" t="e">
            <v>#N/A</v>
          </cell>
          <cell r="AM1121" t="e">
            <v>#N/A</v>
          </cell>
          <cell r="AN1121" t="str">
            <v/>
          </cell>
          <cell r="AO1121" t="str">
            <v>x</v>
          </cell>
        </row>
        <row r="1122">
          <cell r="B1122" t="str">
            <v>SHPEA26CG,G,GS,HB,NB50</v>
          </cell>
          <cell r="C1122" t="str">
            <v>Trep-S</v>
          </cell>
          <cell r="D1122" t="str">
            <v>PEA26/--/50</v>
          </cell>
          <cell r="E1122" t="str">
            <v>50'</v>
          </cell>
          <cell r="G1122" t="str">
            <v>EA</v>
          </cell>
          <cell r="J1122" t="str">
            <v>I</v>
          </cell>
          <cell r="L1122">
            <v>84.57</v>
          </cell>
          <cell r="M1122">
            <v>0.55000000000000004</v>
          </cell>
          <cell r="N1122">
            <v>38.056499999999993</v>
          </cell>
          <cell r="O1122">
            <v>0.01</v>
          </cell>
          <cell r="P1122">
            <v>0</v>
          </cell>
          <cell r="Q1122">
            <v>0</v>
          </cell>
          <cell r="R1122">
            <v>38.066499999999991</v>
          </cell>
          <cell r="S1122">
            <v>1</v>
          </cell>
          <cell r="T1122">
            <v>2.64</v>
          </cell>
          <cell r="U1122">
            <v>100.5</v>
          </cell>
          <cell r="V1122">
            <v>0</v>
          </cell>
          <cell r="X1122">
            <v>100.5</v>
          </cell>
          <cell r="Y1122">
            <v>0.31132519222071486</v>
          </cell>
          <cell r="Z1122">
            <v>100.5</v>
          </cell>
          <cell r="AA1122" t="str">
            <v/>
          </cell>
          <cell r="AB1122" t="str">
            <v/>
          </cell>
          <cell r="AC1122">
            <v>100.5</v>
          </cell>
          <cell r="AD1122" t="str">
            <v>I</v>
          </cell>
          <cell r="AE1122" t="e">
            <v>#N/A</v>
          </cell>
          <cell r="AF1122" t="e">
            <v>#N/A</v>
          </cell>
          <cell r="AG1122">
            <v>1</v>
          </cell>
          <cell r="AH1122" t="e">
            <v>#N/A</v>
          </cell>
          <cell r="AI1122">
            <v>0</v>
          </cell>
          <cell r="AJ1122">
            <v>0</v>
          </cell>
          <cell r="AL1122" t="e">
            <v>#N/A</v>
          </cell>
          <cell r="AM1122" t="e">
            <v>#N/A</v>
          </cell>
          <cell r="AN1122" t="str">
            <v/>
          </cell>
          <cell r="AO1122" t="str">
            <v>x</v>
          </cell>
        </row>
        <row r="1123">
          <cell r="B1123" t="str">
            <v>SHCG,G,GS,HB,NB8SE</v>
          </cell>
          <cell r="C1123" t="str">
            <v>Trep-SE</v>
          </cell>
          <cell r="D1123" t="str">
            <v>--8SE</v>
          </cell>
          <cell r="E1123" t="str">
            <v>5/16" x 8'</v>
          </cell>
          <cell r="G1123" t="str">
            <v>EA</v>
          </cell>
          <cell r="J1123" t="str">
            <v>I</v>
          </cell>
          <cell r="K1123">
            <v>2.85</v>
          </cell>
          <cell r="L1123">
            <v>57.24</v>
          </cell>
          <cell r="M1123">
            <v>0.55000000000000004</v>
          </cell>
          <cell r="N1123">
            <v>25.757999999999999</v>
          </cell>
          <cell r="O1123">
            <v>3.85E-2</v>
          </cell>
          <cell r="P1123">
            <v>0</v>
          </cell>
          <cell r="Q1123">
            <v>0</v>
          </cell>
          <cell r="R1123">
            <v>25.796499999999998</v>
          </cell>
          <cell r="S1123">
            <v>1</v>
          </cell>
          <cell r="T1123">
            <v>2.64</v>
          </cell>
          <cell r="U1123">
            <v>68.099999999999994</v>
          </cell>
          <cell r="V1123">
            <v>0</v>
          </cell>
          <cell r="X1123">
            <v>68.099999999999994</v>
          </cell>
          <cell r="Y1123">
            <v>0.31126685355760247</v>
          </cell>
          <cell r="Z1123">
            <v>68</v>
          </cell>
          <cell r="AA1123">
            <v>1E-3</v>
          </cell>
          <cell r="AB1123" t="str">
            <v>YES</v>
          </cell>
          <cell r="AC1123">
            <v>68.099999999999994</v>
          </cell>
          <cell r="AD1123" t="str">
            <v>I</v>
          </cell>
          <cell r="AE1123" t="e">
            <v>#N/A</v>
          </cell>
          <cell r="AF1123" t="e">
            <v>#N/A</v>
          </cell>
          <cell r="AG1123">
            <v>1</v>
          </cell>
          <cell r="AH1123" t="e">
            <v>#N/A</v>
          </cell>
          <cell r="AI1123">
            <v>0</v>
          </cell>
          <cell r="AJ1123">
            <v>0</v>
          </cell>
          <cell r="AL1123" t="e">
            <v>#N/A</v>
          </cell>
          <cell r="AM1123" t="e">
            <v>#N/A</v>
          </cell>
          <cell r="AN1123" t="str">
            <v/>
          </cell>
          <cell r="AO1123" t="str">
            <v>x</v>
          </cell>
        </row>
        <row r="1124">
          <cell r="B1124" t="str">
            <v>SHCG,G,GS,HB,NB10SE</v>
          </cell>
          <cell r="C1124" t="str">
            <v>Trep-SE</v>
          </cell>
          <cell r="D1124" t="str">
            <v>--10SE</v>
          </cell>
          <cell r="E1124" t="str">
            <v>3/8" x 8'</v>
          </cell>
          <cell r="G1124" t="str">
            <v>EA</v>
          </cell>
          <cell r="J1124" t="str">
            <v>I</v>
          </cell>
          <cell r="K1124">
            <v>2.78</v>
          </cell>
          <cell r="L1124">
            <v>59.01</v>
          </cell>
          <cell r="M1124">
            <v>0.55000000000000004</v>
          </cell>
          <cell r="N1124">
            <v>26.554499999999997</v>
          </cell>
          <cell r="O1124">
            <v>3.78E-2</v>
          </cell>
          <cell r="P1124">
            <v>0</v>
          </cell>
          <cell r="Q1124">
            <v>0</v>
          </cell>
          <cell r="R1124">
            <v>26.592299999999998</v>
          </cell>
          <cell r="S1124">
            <v>1</v>
          </cell>
          <cell r="T1124">
            <v>2.64</v>
          </cell>
          <cell r="U1124">
            <v>70.2</v>
          </cell>
          <cell r="V1124">
            <v>0</v>
          </cell>
          <cell r="X1124">
            <v>70.2</v>
          </cell>
          <cell r="Y1124">
            <v>0.31125874125874142</v>
          </cell>
          <cell r="Z1124">
            <v>70.099999999999994</v>
          </cell>
          <cell r="AA1124">
            <v>1E-3</v>
          </cell>
          <cell r="AB1124" t="str">
            <v>YES</v>
          </cell>
          <cell r="AC1124">
            <v>70.2</v>
          </cell>
          <cell r="AD1124" t="str">
            <v>I</v>
          </cell>
          <cell r="AE1124" t="e">
            <v>#N/A</v>
          </cell>
          <cell r="AF1124" t="e">
            <v>#N/A</v>
          </cell>
          <cell r="AG1124">
            <v>1</v>
          </cell>
          <cell r="AH1124" t="e">
            <v>#N/A</v>
          </cell>
          <cell r="AI1124">
            <v>0</v>
          </cell>
          <cell r="AJ1124">
            <v>0</v>
          </cell>
          <cell r="AL1124" t="e">
            <v>#N/A</v>
          </cell>
          <cell r="AM1124" t="e">
            <v>#N/A</v>
          </cell>
          <cell r="AN1124" t="str">
            <v/>
          </cell>
          <cell r="AO1124" t="str">
            <v>x</v>
          </cell>
        </row>
        <row r="1125">
          <cell r="B1125" t="str">
            <v>SHCG,G,GS,HB,NB12SE</v>
          </cell>
          <cell r="C1125" t="str">
            <v>Trep-SE</v>
          </cell>
          <cell r="D1125" t="str">
            <v>--12SE</v>
          </cell>
          <cell r="E1125" t="str">
            <v>1/2" x 8'</v>
          </cell>
          <cell r="G1125" t="str">
            <v>EA</v>
          </cell>
          <cell r="J1125" t="str">
            <v>I</v>
          </cell>
          <cell r="K1125">
            <v>2.78</v>
          </cell>
          <cell r="L1125">
            <v>61.44</v>
          </cell>
          <cell r="M1125">
            <v>0.55000000000000004</v>
          </cell>
          <cell r="N1125">
            <v>27.647999999999996</v>
          </cell>
          <cell r="O1125">
            <v>3.78E-2</v>
          </cell>
          <cell r="P1125">
            <v>0</v>
          </cell>
          <cell r="Q1125">
            <v>0</v>
          </cell>
          <cell r="R1125">
            <v>27.685799999999997</v>
          </cell>
          <cell r="S1125">
            <v>1</v>
          </cell>
          <cell r="T1125">
            <v>2.64</v>
          </cell>
          <cell r="U1125">
            <v>73.09</v>
          </cell>
          <cell r="V1125">
            <v>1.0000000000005116E-2</v>
          </cell>
          <cell r="X1125">
            <v>73.099999999999994</v>
          </cell>
          <cell r="Y1125">
            <v>0.31138415619947774</v>
          </cell>
          <cell r="Z1125">
            <v>73</v>
          </cell>
          <cell r="AA1125">
            <v>1E-3</v>
          </cell>
          <cell r="AB1125" t="str">
            <v>YES</v>
          </cell>
          <cell r="AC1125">
            <v>73.099999999999994</v>
          </cell>
          <cell r="AD1125" t="str">
            <v>I</v>
          </cell>
          <cell r="AE1125" t="e">
            <v>#N/A</v>
          </cell>
          <cell r="AF1125" t="e">
            <v>#N/A</v>
          </cell>
          <cell r="AG1125">
            <v>1</v>
          </cell>
          <cell r="AH1125" t="e">
            <v>#N/A</v>
          </cell>
          <cell r="AI1125">
            <v>0</v>
          </cell>
          <cell r="AJ1125">
            <v>0</v>
          </cell>
          <cell r="AL1125" t="e">
            <v>#N/A</v>
          </cell>
          <cell r="AM1125" t="e">
            <v>#N/A</v>
          </cell>
          <cell r="AN1125" t="str">
            <v/>
          </cell>
          <cell r="AO1125" t="str">
            <v>x</v>
          </cell>
        </row>
        <row r="1126">
          <cell r="B1126" t="str">
            <v>SHCG,G,GS,HB,NB8SE150</v>
          </cell>
          <cell r="C1126" t="str">
            <v>Trep-SE</v>
          </cell>
          <cell r="D1126" t="str">
            <v>--8SE/150</v>
          </cell>
          <cell r="E1126" t="str">
            <v>5/16" x 4' 11"</v>
          </cell>
          <cell r="G1126" t="str">
            <v>EA</v>
          </cell>
          <cell r="J1126" t="str">
            <v>I</v>
          </cell>
          <cell r="K1126">
            <v>2.11</v>
          </cell>
          <cell r="L1126">
            <v>35.76</v>
          </cell>
          <cell r="M1126">
            <v>0.55000000000000004</v>
          </cell>
          <cell r="N1126">
            <v>16.091999999999999</v>
          </cell>
          <cell r="O1126">
            <v>3.1100000000000003E-2</v>
          </cell>
          <cell r="P1126">
            <v>0</v>
          </cell>
          <cell r="Q1126">
            <v>0</v>
          </cell>
          <cell r="R1126">
            <v>16.123099999999997</v>
          </cell>
          <cell r="S1126">
            <v>1</v>
          </cell>
          <cell r="T1126">
            <v>2.64</v>
          </cell>
          <cell r="U1126">
            <v>42.56</v>
          </cell>
          <cell r="V1126">
            <v>-0.01</v>
          </cell>
          <cell r="X1126">
            <v>42.55</v>
          </cell>
          <cell r="Y1126">
            <v>0.31105223800875986</v>
          </cell>
          <cell r="Z1126">
            <v>42.5</v>
          </cell>
          <cell r="AA1126">
            <v>1E-3</v>
          </cell>
          <cell r="AB1126" t="str">
            <v>YES</v>
          </cell>
          <cell r="AC1126">
            <v>42.55</v>
          </cell>
          <cell r="AD1126" t="str">
            <v>I</v>
          </cell>
          <cell r="AE1126" t="e">
            <v>#N/A</v>
          </cell>
          <cell r="AF1126" t="e">
            <v>#N/A</v>
          </cell>
          <cell r="AG1126">
            <v>1</v>
          </cell>
          <cell r="AH1126" t="e">
            <v>#N/A</v>
          </cell>
          <cell r="AI1126">
            <v>0</v>
          </cell>
          <cell r="AJ1126">
            <v>0</v>
          </cell>
          <cell r="AL1126" t="e">
            <v>#N/A</v>
          </cell>
          <cell r="AM1126" t="e">
            <v>#N/A</v>
          </cell>
          <cell r="AN1126" t="str">
            <v/>
          </cell>
          <cell r="AO1126" t="str">
            <v>x</v>
          </cell>
        </row>
        <row r="1127">
          <cell r="B1127" t="str">
            <v>SHCG,G,GS,HB,NB10SE150</v>
          </cell>
          <cell r="C1127" t="str">
            <v>Trep-SE</v>
          </cell>
          <cell r="D1127" t="str">
            <v>--10SE/150</v>
          </cell>
          <cell r="E1127" t="str">
            <v>3/8" x 4' 11"</v>
          </cell>
          <cell r="G1127" t="str">
            <v>EA</v>
          </cell>
          <cell r="J1127" t="str">
            <v>I</v>
          </cell>
          <cell r="K1127">
            <v>1.67</v>
          </cell>
          <cell r="L1127">
            <v>36.880000000000003</v>
          </cell>
          <cell r="M1127">
            <v>0.55000000000000004</v>
          </cell>
          <cell r="N1127">
            <v>16.596</v>
          </cell>
          <cell r="O1127">
            <v>2.6700000000000002E-2</v>
          </cell>
          <cell r="P1127">
            <v>0</v>
          </cell>
          <cell r="Q1127">
            <v>0</v>
          </cell>
          <cell r="R1127">
            <v>16.622700000000002</v>
          </cell>
          <cell r="S1127">
            <v>1</v>
          </cell>
          <cell r="T1127">
            <v>2.64</v>
          </cell>
          <cell r="U1127">
            <v>43.88</v>
          </cell>
          <cell r="V1127">
            <v>2.0000000000003126E-2</v>
          </cell>
          <cell r="X1127">
            <v>43.9</v>
          </cell>
          <cell r="Y1127">
            <v>0.31154690412093594</v>
          </cell>
          <cell r="Z1127">
            <v>43.8</v>
          </cell>
          <cell r="AA1127">
            <v>2E-3</v>
          </cell>
          <cell r="AB1127" t="str">
            <v>YES</v>
          </cell>
          <cell r="AC1127">
            <v>43.9</v>
          </cell>
          <cell r="AD1127" t="str">
            <v>I</v>
          </cell>
          <cell r="AE1127" t="e">
            <v>#N/A</v>
          </cell>
          <cell r="AF1127" t="e">
            <v>#N/A</v>
          </cell>
          <cell r="AG1127">
            <v>1</v>
          </cell>
          <cell r="AH1127" t="e">
            <v>#N/A</v>
          </cell>
          <cell r="AI1127">
            <v>0</v>
          </cell>
          <cell r="AJ1127">
            <v>0</v>
          </cell>
          <cell r="AL1127" t="e">
            <v>#N/A</v>
          </cell>
          <cell r="AM1127" t="e">
            <v>#N/A</v>
          </cell>
          <cell r="AN1127" t="str">
            <v/>
          </cell>
          <cell r="AO1127" t="str">
            <v>x</v>
          </cell>
        </row>
        <row r="1128">
          <cell r="B1128" t="str">
            <v>SHCG,G,GS,HB,NB12SE150</v>
          </cell>
          <cell r="C1128" t="str">
            <v>Trep-SE</v>
          </cell>
          <cell r="D1128" t="str">
            <v>--12SE/150</v>
          </cell>
          <cell r="E1128" t="str">
            <v>1/2" x 4' 11"</v>
          </cell>
          <cell r="G1128" t="str">
            <v>EA</v>
          </cell>
          <cell r="J1128" t="str">
            <v>I</v>
          </cell>
          <cell r="K1128">
            <v>2.09</v>
          </cell>
          <cell r="L1128">
            <v>37.909999999999997</v>
          </cell>
          <cell r="M1128">
            <v>0.55000000000000004</v>
          </cell>
          <cell r="N1128">
            <v>17.059499999999996</v>
          </cell>
          <cell r="O1128">
            <v>3.0899999999999997E-2</v>
          </cell>
          <cell r="P1128">
            <v>0</v>
          </cell>
          <cell r="Q1128">
            <v>0</v>
          </cell>
          <cell r="R1128">
            <v>17.090399999999995</v>
          </cell>
          <cell r="S1128">
            <v>1</v>
          </cell>
          <cell r="T1128">
            <v>2.64</v>
          </cell>
          <cell r="U1128">
            <v>45.12</v>
          </cell>
          <cell r="V1128">
            <v>0.03</v>
          </cell>
          <cell r="X1128">
            <v>45.15</v>
          </cell>
          <cell r="Y1128">
            <v>0.31177287828450634</v>
          </cell>
          <cell r="Z1128">
            <v>45.05</v>
          </cell>
          <cell r="AA1128">
            <v>2E-3</v>
          </cell>
          <cell r="AB1128" t="str">
            <v>YES</v>
          </cell>
          <cell r="AC1128">
            <v>45.15</v>
          </cell>
          <cell r="AD1128" t="str">
            <v>I</v>
          </cell>
          <cell r="AE1128" t="e">
            <v>#N/A</v>
          </cell>
          <cell r="AF1128" t="e">
            <v>#N/A</v>
          </cell>
          <cell r="AG1128">
            <v>1</v>
          </cell>
          <cell r="AH1128" t="e">
            <v>#N/A</v>
          </cell>
          <cell r="AI1128">
            <v>0</v>
          </cell>
          <cell r="AJ1128">
            <v>0</v>
          </cell>
          <cell r="AL1128" t="e">
            <v>#N/A</v>
          </cell>
          <cell r="AM1128" t="e">
            <v>#N/A</v>
          </cell>
          <cell r="AN1128" t="str">
            <v/>
          </cell>
          <cell r="AO1128" t="str">
            <v>x</v>
          </cell>
        </row>
        <row r="1129">
          <cell r="B1129" t="str">
            <v>SHE26CG,G,GS,HB,NB</v>
          </cell>
          <cell r="C1129" t="str">
            <v>Trep-SE</v>
          </cell>
          <cell r="D1129" t="str">
            <v>E26/--</v>
          </cell>
          <cell r="G1129" t="str">
            <v>EA</v>
          </cell>
          <cell r="J1129" t="str">
            <v>I</v>
          </cell>
          <cell r="K1129">
            <v>0.01</v>
          </cell>
          <cell r="L1129">
            <v>1.31</v>
          </cell>
          <cell r="M1129">
            <v>0.55000000000000004</v>
          </cell>
          <cell r="N1129">
            <v>0.58949999999999991</v>
          </cell>
          <cell r="O1129">
            <v>1.01E-2</v>
          </cell>
          <cell r="P1129">
            <v>0</v>
          </cell>
          <cell r="Q1129">
            <v>0</v>
          </cell>
          <cell r="R1129">
            <v>0.59959999999999991</v>
          </cell>
          <cell r="S1129">
            <v>1</v>
          </cell>
          <cell r="T1129">
            <v>2.64</v>
          </cell>
          <cell r="U1129">
            <v>1.58</v>
          </cell>
          <cell r="V1129">
            <v>2.0000000000003126E-2</v>
          </cell>
          <cell r="X1129">
            <v>1.6</v>
          </cell>
          <cell r="Y1129">
            <v>0.31863636363636383</v>
          </cell>
          <cell r="Z1129">
            <v>1.55</v>
          </cell>
          <cell r="AA1129">
            <v>3.2000000000000001E-2</v>
          </cell>
          <cell r="AB1129" t="str">
            <v>YES</v>
          </cell>
          <cell r="AC1129">
            <v>1.6</v>
          </cell>
          <cell r="AD1129" t="str">
            <v>I</v>
          </cell>
          <cell r="AE1129" t="e">
            <v>#N/A</v>
          </cell>
          <cell r="AF1129" t="e">
            <v>#N/A</v>
          </cell>
          <cell r="AG1129">
            <v>1</v>
          </cell>
          <cell r="AH1129" t="e">
            <v>#N/A</v>
          </cell>
          <cell r="AI1129">
            <v>0</v>
          </cell>
          <cell r="AJ1129">
            <v>0</v>
          </cell>
          <cell r="AL1129" t="e">
            <v>#N/A</v>
          </cell>
          <cell r="AM1129" t="e">
            <v>#N/A</v>
          </cell>
          <cell r="AN1129" t="str">
            <v/>
          </cell>
          <cell r="AO1129" t="str">
            <v>x</v>
          </cell>
        </row>
        <row r="1130">
          <cell r="B1130" t="str">
            <v>SHTES8</v>
          </cell>
          <cell r="C1130" t="str">
            <v>Trep-SE</v>
          </cell>
          <cell r="D1130" t="str">
            <v>TES8</v>
          </cell>
          <cell r="E1130" t="str">
            <v>5/16" x 8'</v>
          </cell>
          <cell r="G1130" t="str">
            <v>EA</v>
          </cell>
          <cell r="J1130" t="str">
            <v>I</v>
          </cell>
          <cell r="K1130">
            <v>2.13</v>
          </cell>
          <cell r="L1130">
            <v>43.71</v>
          </cell>
          <cell r="M1130">
            <v>0.55000000000000004</v>
          </cell>
          <cell r="N1130">
            <v>19.669499999999999</v>
          </cell>
          <cell r="O1130">
            <v>3.1300000000000001E-2</v>
          </cell>
          <cell r="P1130">
            <v>0</v>
          </cell>
          <cell r="Q1130">
            <v>0</v>
          </cell>
          <cell r="R1130">
            <v>19.700800000000001</v>
          </cell>
          <cell r="S1130">
            <v>1</v>
          </cell>
          <cell r="T1130">
            <v>2.64</v>
          </cell>
          <cell r="U1130">
            <v>52.01</v>
          </cell>
          <cell r="V1130">
            <v>-0.01</v>
          </cell>
          <cell r="X1130">
            <v>52</v>
          </cell>
          <cell r="Y1130">
            <v>0.31116083916083914</v>
          </cell>
          <cell r="Z1130">
            <v>51.95</v>
          </cell>
          <cell r="AA1130">
            <v>1E-3</v>
          </cell>
          <cell r="AB1130" t="str">
            <v>YES</v>
          </cell>
          <cell r="AC1130">
            <v>52</v>
          </cell>
          <cell r="AD1130" t="str">
            <v>I</v>
          </cell>
          <cell r="AE1130" t="e">
            <v>#N/A</v>
          </cell>
          <cell r="AF1130" t="e">
            <v>#N/A</v>
          </cell>
          <cell r="AG1130">
            <v>1</v>
          </cell>
          <cell r="AH1130" t="e">
            <v>#N/A</v>
          </cell>
          <cell r="AI1130">
            <v>0</v>
          </cell>
          <cell r="AJ1130">
            <v>0</v>
          </cell>
          <cell r="AL1130" t="e">
            <v>#N/A</v>
          </cell>
          <cell r="AM1130" t="e">
            <v>#N/A</v>
          </cell>
          <cell r="AN1130" t="str">
            <v/>
          </cell>
          <cell r="AO1130" t="str">
            <v>x</v>
          </cell>
        </row>
        <row r="1131">
          <cell r="B1131" t="str">
            <v>SHTES10</v>
          </cell>
          <cell r="C1131" t="str">
            <v>Trep-SE</v>
          </cell>
          <cell r="D1131" t="str">
            <v>TES10</v>
          </cell>
          <cell r="E1131" t="str">
            <v>3/8" x 8'</v>
          </cell>
          <cell r="G1131" t="str">
            <v>EA</v>
          </cell>
          <cell r="J1131" t="str">
            <v>I</v>
          </cell>
          <cell r="K1131">
            <v>1.28</v>
          </cell>
          <cell r="L1131">
            <v>45.46</v>
          </cell>
          <cell r="M1131">
            <v>0.55000000000000004</v>
          </cell>
          <cell r="N1131">
            <v>20.456999999999997</v>
          </cell>
          <cell r="O1131">
            <v>2.2800000000000001E-2</v>
          </cell>
          <cell r="P1131">
            <v>0</v>
          </cell>
          <cell r="Q1131">
            <v>0</v>
          </cell>
          <cell r="R1131">
            <v>20.479799999999997</v>
          </cell>
          <cell r="S1131">
            <v>1</v>
          </cell>
          <cell r="T1131">
            <v>2.64</v>
          </cell>
          <cell r="U1131">
            <v>54.07</v>
          </cell>
          <cell r="V1131">
            <v>3.0000000000001137E-2</v>
          </cell>
          <cell r="X1131">
            <v>54.1</v>
          </cell>
          <cell r="Y1131">
            <v>0.31171903881700569</v>
          </cell>
          <cell r="Z1131">
            <v>54</v>
          </cell>
          <cell r="AA1131">
            <v>2E-3</v>
          </cell>
          <cell r="AB1131" t="str">
            <v>YES</v>
          </cell>
          <cell r="AC1131">
            <v>54.1</v>
          </cell>
          <cell r="AD1131" t="str">
            <v>I</v>
          </cell>
          <cell r="AE1131" t="e">
            <v>#N/A</v>
          </cell>
          <cell r="AF1131" t="e">
            <v>#N/A</v>
          </cell>
          <cell r="AG1131">
            <v>1</v>
          </cell>
          <cell r="AH1131" t="e">
            <v>#N/A</v>
          </cell>
          <cell r="AI1131">
            <v>0</v>
          </cell>
          <cell r="AJ1131">
            <v>0</v>
          </cell>
          <cell r="AL1131" t="e">
            <v>#N/A</v>
          </cell>
          <cell r="AM1131" t="e">
            <v>#N/A</v>
          </cell>
          <cell r="AN1131" t="str">
            <v/>
          </cell>
          <cell r="AO1131" t="str">
            <v>x</v>
          </cell>
        </row>
        <row r="1132">
          <cell r="B1132" t="str">
            <v>SHTES12</v>
          </cell>
          <cell r="C1132" t="str">
            <v>Trep-SE</v>
          </cell>
          <cell r="D1132" t="str">
            <v>TES12</v>
          </cell>
          <cell r="E1132" t="str">
            <v>1/2" x 8'</v>
          </cell>
          <cell r="G1132" t="str">
            <v>EA</v>
          </cell>
          <cell r="J1132" t="str">
            <v>I</v>
          </cell>
          <cell r="K1132">
            <v>2.13</v>
          </cell>
          <cell r="L1132">
            <v>47.91</v>
          </cell>
          <cell r="M1132">
            <v>0.55000000000000004</v>
          </cell>
          <cell r="N1132">
            <v>21.559499999999996</v>
          </cell>
          <cell r="O1132">
            <v>3.1300000000000001E-2</v>
          </cell>
          <cell r="P1132">
            <v>0</v>
          </cell>
          <cell r="Q1132">
            <v>0</v>
          </cell>
          <cell r="R1132">
            <v>21.590799999999998</v>
          </cell>
          <cell r="S1132">
            <v>1</v>
          </cell>
          <cell r="T1132">
            <v>2.64</v>
          </cell>
          <cell r="U1132">
            <v>57</v>
          </cell>
          <cell r="V1132">
            <v>0</v>
          </cell>
          <cell r="X1132">
            <v>57</v>
          </cell>
          <cell r="Y1132">
            <v>0.31129824561403519</v>
          </cell>
          <cell r="Z1132">
            <v>56.95</v>
          </cell>
          <cell r="AA1132">
            <v>1E-3</v>
          </cell>
          <cell r="AB1132" t="str">
            <v>YES</v>
          </cell>
          <cell r="AC1132">
            <v>57</v>
          </cell>
          <cell r="AD1132" t="str">
            <v>I</v>
          </cell>
          <cell r="AE1132" t="e">
            <v>#N/A</v>
          </cell>
          <cell r="AF1132" t="e">
            <v>#N/A</v>
          </cell>
          <cell r="AG1132">
            <v>1</v>
          </cell>
          <cell r="AH1132" t="e">
            <v>#N/A</v>
          </cell>
          <cell r="AI1132">
            <v>0</v>
          </cell>
          <cell r="AJ1132">
            <v>0</v>
          </cell>
          <cell r="AL1132" t="e">
            <v>#N/A</v>
          </cell>
          <cell r="AM1132" t="e">
            <v>#N/A</v>
          </cell>
          <cell r="AN1132" t="str">
            <v/>
          </cell>
          <cell r="AO1132" t="str">
            <v>x</v>
          </cell>
        </row>
        <row r="1133">
          <cell r="B1133" t="str">
            <v>SHTES8150</v>
          </cell>
          <cell r="C1133" t="str">
            <v>Trep-SE</v>
          </cell>
          <cell r="D1133" t="str">
            <v>TES8/150</v>
          </cell>
          <cell r="E1133" t="str">
            <v>5/16" x 4' 11"</v>
          </cell>
          <cell r="G1133" t="str">
            <v>EA</v>
          </cell>
          <cell r="J1133" t="str">
            <v>I</v>
          </cell>
          <cell r="K1133">
            <v>1.35</v>
          </cell>
          <cell r="L1133">
            <v>30.85</v>
          </cell>
          <cell r="M1133">
            <v>0.55000000000000004</v>
          </cell>
          <cell r="N1133">
            <v>13.882499999999999</v>
          </cell>
          <cell r="O1133">
            <v>2.35E-2</v>
          </cell>
          <cell r="P1133">
            <v>0</v>
          </cell>
          <cell r="Q1133">
            <v>0</v>
          </cell>
          <cell r="R1133">
            <v>13.905999999999999</v>
          </cell>
          <cell r="S1133">
            <v>1</v>
          </cell>
          <cell r="T1133">
            <v>2.64</v>
          </cell>
          <cell r="U1133">
            <v>36.71</v>
          </cell>
          <cell r="V1133">
            <v>-0.01</v>
          </cell>
          <cell r="X1133">
            <v>36.700000000000003</v>
          </cell>
          <cell r="Y1133">
            <v>0.31107257864751064</v>
          </cell>
          <cell r="Z1133">
            <v>36.65</v>
          </cell>
          <cell r="AA1133">
            <v>1E-3</v>
          </cell>
          <cell r="AB1133" t="str">
            <v>YES</v>
          </cell>
          <cell r="AC1133">
            <v>36.700000000000003</v>
          </cell>
          <cell r="AD1133" t="str">
            <v>I</v>
          </cell>
          <cell r="AE1133" t="e">
            <v>#N/A</v>
          </cell>
          <cell r="AF1133" t="e">
            <v>#N/A</v>
          </cell>
          <cell r="AG1133">
            <v>1</v>
          </cell>
          <cell r="AH1133" t="e">
            <v>#N/A</v>
          </cell>
          <cell r="AI1133">
            <v>0</v>
          </cell>
          <cell r="AJ1133">
            <v>0</v>
          </cell>
          <cell r="AL1133" t="e">
            <v>#N/A</v>
          </cell>
          <cell r="AM1133" t="e">
            <v>#N/A</v>
          </cell>
          <cell r="AN1133" t="str">
            <v/>
          </cell>
          <cell r="AO1133" t="str">
            <v>x</v>
          </cell>
        </row>
        <row r="1134">
          <cell r="B1134" t="str">
            <v>SHTES10150</v>
          </cell>
          <cell r="C1134" t="str">
            <v>Trep-SE</v>
          </cell>
          <cell r="D1134" t="str">
            <v>TES10/150</v>
          </cell>
          <cell r="E1134" t="str">
            <v>3/8" x 4' 11"</v>
          </cell>
          <cell r="G1134" t="str">
            <v>EA</v>
          </cell>
          <cell r="J1134" t="str">
            <v>I</v>
          </cell>
          <cell r="K1134">
            <v>2.13</v>
          </cell>
          <cell r="L1134">
            <v>31.2</v>
          </cell>
          <cell r="M1134">
            <v>0.55000000000000004</v>
          </cell>
          <cell r="N1134">
            <v>14.04</v>
          </cell>
          <cell r="O1134">
            <v>3.1300000000000001E-2</v>
          </cell>
          <cell r="P1134">
            <v>0</v>
          </cell>
          <cell r="Q1134">
            <v>0</v>
          </cell>
          <cell r="R1134">
            <v>14.071299999999999</v>
          </cell>
          <cell r="S1134">
            <v>1</v>
          </cell>
          <cell r="T1134">
            <v>2.64</v>
          </cell>
          <cell r="U1134">
            <v>37.15</v>
          </cell>
          <cell r="V1134">
            <v>0</v>
          </cell>
          <cell r="X1134">
            <v>37.15</v>
          </cell>
          <cell r="Y1134">
            <v>0.31132754190627687</v>
          </cell>
          <cell r="Z1134">
            <v>37.1</v>
          </cell>
          <cell r="AA1134">
            <v>1E-3</v>
          </cell>
          <cell r="AB1134" t="str">
            <v>YES</v>
          </cell>
          <cell r="AC1134">
            <v>37.15</v>
          </cell>
          <cell r="AD1134" t="str">
            <v>I</v>
          </cell>
          <cell r="AE1134" t="e">
            <v>#N/A</v>
          </cell>
          <cell r="AF1134" t="e">
            <v>#N/A</v>
          </cell>
          <cell r="AG1134">
            <v>1</v>
          </cell>
          <cell r="AH1134" t="e">
            <v>#N/A</v>
          </cell>
          <cell r="AI1134">
            <v>0</v>
          </cell>
          <cell r="AJ1134">
            <v>0</v>
          </cell>
          <cell r="AL1134" t="e">
            <v>#N/A</v>
          </cell>
          <cell r="AM1134" t="e">
            <v>#N/A</v>
          </cell>
          <cell r="AN1134" t="str">
            <v/>
          </cell>
          <cell r="AO1134" t="str">
            <v>x</v>
          </cell>
        </row>
        <row r="1135">
          <cell r="B1135" t="str">
            <v>SHTES12150</v>
          </cell>
          <cell r="C1135" t="str">
            <v>Trep-SE</v>
          </cell>
          <cell r="D1135" t="str">
            <v>TES12/150</v>
          </cell>
          <cell r="E1135" t="str">
            <v>1/2" x 4' 11"</v>
          </cell>
          <cell r="G1135" t="str">
            <v>EA</v>
          </cell>
          <cell r="J1135" t="str">
            <v>I</v>
          </cell>
          <cell r="K1135">
            <v>1.28</v>
          </cell>
          <cell r="L1135">
            <v>32.01</v>
          </cell>
          <cell r="M1135">
            <v>0.55000000000000004</v>
          </cell>
          <cell r="N1135">
            <v>14.404499999999997</v>
          </cell>
          <cell r="O1135">
            <v>2.2800000000000001E-2</v>
          </cell>
          <cell r="P1135">
            <v>0</v>
          </cell>
          <cell r="Q1135">
            <v>0</v>
          </cell>
          <cell r="R1135">
            <v>14.427299999999997</v>
          </cell>
          <cell r="S1135">
            <v>1</v>
          </cell>
          <cell r="T1135">
            <v>2.64</v>
          </cell>
          <cell r="U1135">
            <v>38.090000000000003</v>
          </cell>
          <cell r="V1135">
            <v>1.0000000000005116E-2</v>
          </cell>
          <cell r="X1135">
            <v>38.1</v>
          </cell>
          <cell r="Y1135">
            <v>0.31151037938439535</v>
          </cell>
          <cell r="Z1135">
            <v>38.049999999999997</v>
          </cell>
          <cell r="AA1135">
            <v>1E-3</v>
          </cell>
          <cell r="AB1135" t="str">
            <v>YES</v>
          </cell>
          <cell r="AC1135">
            <v>38.1</v>
          </cell>
          <cell r="AD1135" t="str">
            <v>I</v>
          </cell>
          <cell r="AE1135" t="e">
            <v>#N/A</v>
          </cell>
          <cell r="AF1135" t="e">
            <v>#N/A</v>
          </cell>
          <cell r="AG1135">
            <v>1</v>
          </cell>
          <cell r="AH1135" t="e">
            <v>#N/A</v>
          </cell>
          <cell r="AI1135">
            <v>0</v>
          </cell>
          <cell r="AJ1135">
            <v>0</v>
          </cell>
          <cell r="AL1135" t="e">
            <v>#N/A</v>
          </cell>
          <cell r="AM1135" t="e">
            <v>#N/A</v>
          </cell>
          <cell r="AN1135" t="str">
            <v/>
          </cell>
          <cell r="AO1135" t="str">
            <v>x</v>
          </cell>
        </row>
        <row r="1136">
          <cell r="B1136" t="str">
            <v>SHPE26CG,G,GS,HB,NB</v>
          </cell>
          <cell r="C1136" t="str">
            <v>Trep-SE</v>
          </cell>
          <cell r="D1136" t="str">
            <v>PE26/--</v>
          </cell>
          <cell r="E1136" t="str">
            <v xml:space="preserve">8' </v>
          </cell>
          <cell r="G1136" t="str">
            <v>EA</v>
          </cell>
          <cell r="J1136" t="str">
            <v>I</v>
          </cell>
          <cell r="K1136">
            <v>0.71</v>
          </cell>
          <cell r="L1136">
            <v>13.52</v>
          </cell>
          <cell r="M1136">
            <v>0.55000000000000004</v>
          </cell>
          <cell r="N1136">
            <v>6.0839999999999996</v>
          </cell>
          <cell r="O1136">
            <v>1.7100000000000001E-2</v>
          </cell>
          <cell r="P1136">
            <v>0</v>
          </cell>
          <cell r="Q1136">
            <v>0</v>
          </cell>
          <cell r="R1136">
            <v>6.1010999999999997</v>
          </cell>
          <cell r="S1136">
            <v>1</v>
          </cell>
          <cell r="T1136">
            <v>2.64</v>
          </cell>
          <cell r="U1136">
            <v>16.11</v>
          </cell>
          <cell r="V1136">
            <v>-0.01</v>
          </cell>
          <cell r="X1136">
            <v>16.100000000000001</v>
          </cell>
          <cell r="Y1136">
            <v>0.31099943534726165</v>
          </cell>
          <cell r="Z1136">
            <v>16.05</v>
          </cell>
          <cell r="AA1136">
            <v>3.0000000000000001E-3</v>
          </cell>
          <cell r="AB1136" t="str">
            <v>YES</v>
          </cell>
          <cell r="AC1136">
            <v>16.100000000000001</v>
          </cell>
          <cell r="AD1136" t="str">
            <v>I</v>
          </cell>
          <cell r="AE1136" t="e">
            <v>#N/A</v>
          </cell>
          <cell r="AF1136" t="e">
            <v>#N/A</v>
          </cell>
          <cell r="AG1136">
            <v>1</v>
          </cell>
          <cell r="AH1136" t="e">
            <v>#N/A</v>
          </cell>
          <cell r="AI1136">
            <v>0</v>
          </cell>
          <cell r="AJ1136">
            <v>0</v>
          </cell>
          <cell r="AL1136" t="e">
            <v>#N/A</v>
          </cell>
          <cell r="AM1136" t="e">
            <v>#N/A</v>
          </cell>
          <cell r="AN1136" t="str">
            <v/>
          </cell>
          <cell r="AO1136" t="str">
            <v>x</v>
          </cell>
        </row>
        <row r="1137">
          <cell r="B1137" t="str">
            <v>SHPE26CG,G,GS,HB,NB300</v>
          </cell>
          <cell r="C1137" t="str">
            <v>Trep-SE</v>
          </cell>
          <cell r="D1137" t="str">
            <v>PE26/--/300</v>
          </cell>
          <cell r="E1137" t="str">
            <v>10'</v>
          </cell>
          <cell r="G1137" t="str">
            <v>EA</v>
          </cell>
          <cell r="J1137" t="str">
            <v>I</v>
          </cell>
          <cell r="K1137">
            <v>0.9</v>
          </cell>
          <cell r="L1137">
            <v>16.920000000000002</v>
          </cell>
          <cell r="M1137">
            <v>0.55000000000000004</v>
          </cell>
          <cell r="N1137">
            <v>7.6139999999999999</v>
          </cell>
          <cell r="O1137">
            <v>1.9000000000000003E-2</v>
          </cell>
          <cell r="P1137">
            <v>0</v>
          </cell>
          <cell r="Q1137">
            <v>0</v>
          </cell>
          <cell r="R1137">
            <v>7.633</v>
          </cell>
          <cell r="S1137">
            <v>1</v>
          </cell>
          <cell r="T1137">
            <v>2.64</v>
          </cell>
          <cell r="U1137">
            <v>20.149999999999999</v>
          </cell>
          <cell r="V1137">
            <v>0</v>
          </cell>
          <cell r="X1137">
            <v>20.149999999999999</v>
          </cell>
          <cell r="Y1137">
            <v>0.31125648545003382</v>
          </cell>
          <cell r="Z1137">
            <v>20.100000000000001</v>
          </cell>
          <cell r="AA1137">
            <v>2E-3</v>
          </cell>
          <cell r="AB1137" t="str">
            <v>YES</v>
          </cell>
          <cell r="AC1137">
            <v>20.149999999999999</v>
          </cell>
          <cell r="AD1137" t="str">
            <v>I</v>
          </cell>
          <cell r="AE1137" t="e">
            <v>#N/A</v>
          </cell>
          <cell r="AF1137" t="e">
            <v>#N/A</v>
          </cell>
          <cell r="AG1137">
            <v>1</v>
          </cell>
          <cell r="AH1137" t="e">
            <v>#N/A</v>
          </cell>
          <cell r="AI1137">
            <v>0</v>
          </cell>
          <cell r="AJ1137">
            <v>0</v>
          </cell>
          <cell r="AL1137" t="e">
            <v>#N/A</v>
          </cell>
          <cell r="AM1137" t="e">
            <v>#N/A</v>
          </cell>
          <cell r="AN1137" t="str">
            <v/>
          </cell>
          <cell r="AO1137" t="str">
            <v>x</v>
          </cell>
        </row>
        <row r="1138">
          <cell r="B1138" t="str">
            <v>SHPE26CG,G,GS,HB,NB50</v>
          </cell>
          <cell r="C1138" t="str">
            <v>Trep-SE</v>
          </cell>
          <cell r="D1138" t="str">
            <v>PE26/--/50</v>
          </cell>
          <cell r="E1138" t="str">
            <v>50'</v>
          </cell>
          <cell r="G1138" t="str">
            <v>EA</v>
          </cell>
          <cell r="J1138" t="str">
            <v>I</v>
          </cell>
          <cell r="K1138">
            <v>5.01</v>
          </cell>
          <cell r="L1138">
            <v>84.57</v>
          </cell>
          <cell r="M1138">
            <v>0.55000000000000004</v>
          </cell>
          <cell r="N1138">
            <v>38.056499999999993</v>
          </cell>
          <cell r="O1138">
            <v>6.0100000000000001E-2</v>
          </cell>
          <cell r="P1138">
            <v>0</v>
          </cell>
          <cell r="Q1138">
            <v>0</v>
          </cell>
          <cell r="R1138">
            <v>38.116599999999991</v>
          </cell>
          <cell r="S1138">
            <v>1</v>
          </cell>
          <cell r="T1138">
            <v>2.64</v>
          </cell>
          <cell r="U1138">
            <v>100.63</v>
          </cell>
          <cell r="V1138">
            <v>0.02</v>
          </cell>
          <cell r="X1138">
            <v>100.65</v>
          </cell>
          <cell r="Y1138">
            <v>0.31144650679673064</v>
          </cell>
          <cell r="Z1138">
            <v>100.5</v>
          </cell>
          <cell r="AA1138">
            <v>1E-3</v>
          </cell>
          <cell r="AB1138" t="str">
            <v>YES</v>
          </cell>
          <cell r="AC1138">
            <v>100.65</v>
          </cell>
          <cell r="AD1138" t="str">
            <v>I</v>
          </cell>
          <cell r="AE1138" t="e">
            <v>#N/A</v>
          </cell>
          <cell r="AF1138" t="e">
            <v>#N/A</v>
          </cell>
          <cell r="AG1138">
            <v>1</v>
          </cell>
          <cell r="AH1138" t="e">
            <v>#N/A</v>
          </cell>
          <cell r="AI1138">
            <v>0</v>
          </cell>
          <cell r="AJ1138">
            <v>0</v>
          </cell>
          <cell r="AL1138" t="e">
            <v>#N/A</v>
          </cell>
          <cell r="AM1138" t="e">
            <v>#N/A</v>
          </cell>
          <cell r="AN1138" t="str">
            <v/>
          </cell>
          <cell r="AO1138" t="str">
            <v>x</v>
          </cell>
        </row>
        <row r="1139">
          <cell r="B1139" t="str">
            <v>SHTG,HB,NB,SB8</v>
          </cell>
          <cell r="C1139" t="str">
            <v>Trep-T/-MT</v>
          </cell>
          <cell r="D1139" t="str">
            <v>T--8</v>
          </cell>
          <cell r="E1139" t="str">
            <v>5/16" x 8'</v>
          </cell>
          <cell r="G1139" t="str">
            <v>EA</v>
          </cell>
          <cell r="J1139" t="str">
            <v>I</v>
          </cell>
          <cell r="K1139">
            <v>0.91</v>
          </cell>
          <cell r="L1139">
            <v>33.06</v>
          </cell>
          <cell r="M1139">
            <v>0.55000000000000004</v>
          </cell>
          <cell r="N1139">
            <v>14.876999999999999</v>
          </cell>
          <cell r="O1139">
            <v>1.9099999999999999E-2</v>
          </cell>
          <cell r="P1139">
            <v>0</v>
          </cell>
          <cell r="Q1139">
            <v>0</v>
          </cell>
          <cell r="R1139">
            <v>14.896099999999999</v>
          </cell>
          <cell r="S1139">
            <v>1</v>
          </cell>
          <cell r="T1139">
            <v>2.64</v>
          </cell>
          <cell r="U1139">
            <v>39.33</v>
          </cell>
          <cell r="V1139">
            <v>0.02</v>
          </cell>
          <cell r="X1139">
            <v>39.35</v>
          </cell>
          <cell r="Y1139">
            <v>0.31171999537946182</v>
          </cell>
          <cell r="Z1139">
            <v>39.299999999999997</v>
          </cell>
          <cell r="AA1139">
            <v>1E-3</v>
          </cell>
          <cell r="AB1139" t="str">
            <v>YES</v>
          </cell>
          <cell r="AC1139">
            <v>39.35</v>
          </cell>
          <cell r="AD1139" t="str">
            <v>I</v>
          </cell>
          <cell r="AE1139" t="e">
            <v>#N/A</v>
          </cell>
          <cell r="AF1139" t="e">
            <v>#N/A</v>
          </cell>
          <cell r="AG1139">
            <v>1</v>
          </cell>
          <cell r="AH1139" t="e">
            <v>#N/A</v>
          </cell>
          <cell r="AI1139">
            <v>0</v>
          </cell>
          <cell r="AJ1139">
            <v>0</v>
          </cell>
          <cell r="AL1139" t="e">
            <v>#N/A</v>
          </cell>
          <cell r="AM1139" t="e">
            <v>#N/A</v>
          </cell>
          <cell r="AN1139" t="str">
            <v/>
          </cell>
          <cell r="AO1139" t="str">
            <v>x</v>
          </cell>
        </row>
        <row r="1140">
          <cell r="B1140" t="str">
            <v>SHTG,HB,NB,SB11</v>
          </cell>
          <cell r="C1140" t="str">
            <v>Trep-T/-MT</v>
          </cell>
          <cell r="D1140" t="str">
            <v>T--11</v>
          </cell>
          <cell r="E1140" t="str">
            <v>7/16" x 8'</v>
          </cell>
          <cell r="G1140" t="str">
            <v>EA</v>
          </cell>
          <cell r="J1140" t="str">
            <v>I</v>
          </cell>
          <cell r="K1140">
            <v>1</v>
          </cell>
          <cell r="L1140">
            <v>33.58</v>
          </cell>
          <cell r="M1140">
            <v>0.55000000000000004</v>
          </cell>
          <cell r="N1140">
            <v>15.110999999999997</v>
          </cell>
          <cell r="O1140">
            <v>0.02</v>
          </cell>
          <cell r="P1140">
            <v>0</v>
          </cell>
          <cell r="Q1140">
            <v>0</v>
          </cell>
          <cell r="R1140">
            <v>15.130999999999997</v>
          </cell>
          <cell r="S1140">
            <v>1</v>
          </cell>
          <cell r="T1140">
            <v>2.64</v>
          </cell>
          <cell r="U1140">
            <v>39.950000000000003</v>
          </cell>
          <cell r="V1140">
            <v>0</v>
          </cell>
          <cell r="X1140">
            <v>39.950000000000003</v>
          </cell>
          <cell r="Y1140">
            <v>0.31136648082830837</v>
          </cell>
          <cell r="Z1140">
            <v>39.9</v>
          </cell>
          <cell r="AA1140">
            <v>1E-3</v>
          </cell>
          <cell r="AB1140" t="str">
            <v>YES</v>
          </cell>
          <cell r="AC1140">
            <v>39.950000000000003</v>
          </cell>
          <cell r="AD1140" t="str">
            <v>I</v>
          </cell>
          <cell r="AE1140" t="e">
            <v>#N/A</v>
          </cell>
          <cell r="AF1140" t="e">
            <v>#N/A</v>
          </cell>
          <cell r="AG1140">
            <v>1</v>
          </cell>
          <cell r="AH1140" t="e">
            <v>#N/A</v>
          </cell>
          <cell r="AI1140">
            <v>0</v>
          </cell>
          <cell r="AJ1140">
            <v>0</v>
          </cell>
          <cell r="AL1140" t="e">
            <v>#N/A</v>
          </cell>
          <cell r="AM1140" t="e">
            <v>#N/A</v>
          </cell>
          <cell r="AN1140" t="str">
            <v/>
          </cell>
          <cell r="AO1140" t="str">
            <v>x</v>
          </cell>
        </row>
        <row r="1141">
          <cell r="B1141" t="str">
            <v>SHMTG,HB,NB,SB8</v>
          </cell>
          <cell r="C1141" t="str">
            <v>Trep-T/-MT</v>
          </cell>
          <cell r="D1141" t="str">
            <v>MT--8</v>
          </cell>
          <cell r="E1141" t="str">
            <v>5/16" x 8'</v>
          </cell>
          <cell r="G1141" t="str">
            <v>EA</v>
          </cell>
          <cell r="J1141" t="str">
            <v>I</v>
          </cell>
          <cell r="K1141">
            <v>0.97</v>
          </cell>
          <cell r="L1141">
            <v>33.06</v>
          </cell>
          <cell r="M1141">
            <v>0.55000000000000004</v>
          </cell>
          <cell r="N1141">
            <v>14.876999999999999</v>
          </cell>
          <cell r="O1141">
            <v>1.9700000000000002E-2</v>
          </cell>
          <cell r="P1141">
            <v>0</v>
          </cell>
          <cell r="Q1141">
            <v>0</v>
          </cell>
          <cell r="R1141">
            <v>14.896699999999999</v>
          </cell>
          <cell r="S1141">
            <v>1</v>
          </cell>
          <cell r="T1141">
            <v>2.64</v>
          </cell>
          <cell r="U1141">
            <v>39.33</v>
          </cell>
          <cell r="V1141">
            <v>0.02</v>
          </cell>
          <cell r="X1141">
            <v>39.35</v>
          </cell>
          <cell r="Y1141">
            <v>0.31169227214970552</v>
          </cell>
          <cell r="Z1141">
            <v>39.299999999999997</v>
          </cell>
          <cell r="AA1141">
            <v>1E-3</v>
          </cell>
          <cell r="AB1141" t="str">
            <v>YES</v>
          </cell>
          <cell r="AC1141">
            <v>39.35</v>
          </cell>
          <cell r="AD1141" t="str">
            <v>I</v>
          </cell>
          <cell r="AE1141" t="e">
            <v>#N/A</v>
          </cell>
          <cell r="AF1141" t="e">
            <v>#N/A</v>
          </cell>
          <cell r="AG1141">
            <v>1</v>
          </cell>
          <cell r="AH1141" t="e">
            <v>#N/A</v>
          </cell>
          <cell r="AI1141">
            <v>0</v>
          </cell>
          <cell r="AJ1141">
            <v>0</v>
          </cell>
          <cell r="AL1141" t="e">
            <v>#N/A</v>
          </cell>
          <cell r="AM1141" t="e">
            <v>#N/A</v>
          </cell>
          <cell r="AN1141" t="str">
            <v/>
          </cell>
          <cell r="AO1141" t="str">
            <v>x</v>
          </cell>
        </row>
        <row r="1142">
          <cell r="B1142" t="str">
            <v>SHMTG,HB,NB,SB11</v>
          </cell>
          <cell r="C1142" t="str">
            <v>Trep-T/-MT</v>
          </cell>
          <cell r="D1142" t="str">
            <v>MT--11</v>
          </cell>
          <cell r="E1142" t="str">
            <v>7/16" x 8'</v>
          </cell>
          <cell r="G1142" t="str">
            <v>EA</v>
          </cell>
          <cell r="J1142" t="str">
            <v>I</v>
          </cell>
          <cell r="K1142">
            <v>0.97</v>
          </cell>
          <cell r="L1142">
            <v>33.58</v>
          </cell>
          <cell r="M1142">
            <v>0.55000000000000004</v>
          </cell>
          <cell r="N1142">
            <v>15.110999999999997</v>
          </cell>
          <cell r="O1142">
            <v>1.9700000000000002E-2</v>
          </cell>
          <cell r="P1142">
            <v>0</v>
          </cell>
          <cell r="Q1142">
            <v>0</v>
          </cell>
          <cell r="R1142">
            <v>15.130699999999997</v>
          </cell>
          <cell r="S1142">
            <v>1</v>
          </cell>
          <cell r="T1142">
            <v>2.64</v>
          </cell>
          <cell r="U1142">
            <v>39.950000000000003</v>
          </cell>
          <cell r="V1142">
            <v>0</v>
          </cell>
          <cell r="X1142">
            <v>39.950000000000003</v>
          </cell>
          <cell r="Y1142">
            <v>0.31138013425873273</v>
          </cell>
          <cell r="Z1142">
            <v>39.9</v>
          </cell>
          <cell r="AA1142">
            <v>1E-3</v>
          </cell>
          <cell r="AB1142" t="str">
            <v>YES</v>
          </cell>
          <cell r="AC1142">
            <v>39.950000000000003</v>
          </cell>
          <cell r="AD1142" t="str">
            <v>I</v>
          </cell>
          <cell r="AE1142" t="e">
            <v>#N/A</v>
          </cell>
          <cell r="AF1142" t="e">
            <v>#N/A</v>
          </cell>
          <cell r="AG1142">
            <v>1</v>
          </cell>
          <cell r="AH1142" t="e">
            <v>#N/A</v>
          </cell>
          <cell r="AI1142">
            <v>0</v>
          </cell>
          <cell r="AJ1142">
            <v>0</v>
          </cell>
          <cell r="AL1142" t="e">
            <v>#N/A</v>
          </cell>
          <cell r="AM1142" t="e">
            <v>#N/A</v>
          </cell>
          <cell r="AN1142" t="str">
            <v/>
          </cell>
          <cell r="AO1142" t="str">
            <v>x</v>
          </cell>
        </row>
        <row r="1143">
          <cell r="B1143" t="str">
            <v>SHEKTG,HB,NB,SB</v>
          </cell>
          <cell r="C1143" t="str">
            <v>Trep-T/-MT</v>
          </cell>
          <cell r="D1143" t="str">
            <v>EKT/--</v>
          </cell>
          <cell r="G1143" t="str">
            <v>EA</v>
          </cell>
          <cell r="J1143" t="str">
            <v>I</v>
          </cell>
          <cell r="K1143">
            <v>0.01</v>
          </cell>
          <cell r="L1143">
            <v>1.31</v>
          </cell>
          <cell r="M1143">
            <v>0.55000000000000004</v>
          </cell>
          <cell r="N1143">
            <v>0.58949999999999991</v>
          </cell>
          <cell r="O1143">
            <v>1.01E-2</v>
          </cell>
          <cell r="P1143">
            <v>0</v>
          </cell>
          <cell r="Q1143">
            <v>0</v>
          </cell>
          <cell r="R1143">
            <v>0.59959999999999991</v>
          </cell>
          <cell r="S1143">
            <v>1</v>
          </cell>
          <cell r="T1143">
            <v>2.64</v>
          </cell>
          <cell r="U1143">
            <v>1.58</v>
          </cell>
          <cell r="V1143">
            <v>2.0000000000003126E-2</v>
          </cell>
          <cell r="X1143">
            <v>1.6</v>
          </cell>
          <cell r="Y1143">
            <v>0.31863636363636383</v>
          </cell>
          <cell r="Z1143">
            <v>1.55</v>
          </cell>
          <cell r="AA1143">
            <v>3.2000000000000001E-2</v>
          </cell>
          <cell r="AB1143" t="str">
            <v>YES</v>
          </cell>
          <cell r="AC1143">
            <v>1.6</v>
          </cell>
          <cell r="AD1143" t="str">
            <v>I</v>
          </cell>
          <cell r="AE1143" t="e">
            <v>#N/A</v>
          </cell>
          <cell r="AF1143" t="e">
            <v>#N/A</v>
          </cell>
          <cell r="AG1143">
            <v>1</v>
          </cell>
          <cell r="AH1143" t="e">
            <v>#N/A</v>
          </cell>
          <cell r="AI1143">
            <v>0</v>
          </cell>
          <cell r="AJ1143">
            <v>0</v>
          </cell>
          <cell r="AL1143" t="e">
            <v>#N/A</v>
          </cell>
          <cell r="AM1143" t="e">
            <v>#N/A</v>
          </cell>
          <cell r="AN1143" t="str">
            <v/>
          </cell>
          <cell r="AO1143" t="str">
            <v>x</v>
          </cell>
        </row>
        <row r="1144">
          <cell r="B1144" t="str">
            <v>SHTG,SB8L</v>
          </cell>
          <cell r="C1144" t="str">
            <v>Trep-TL</v>
          </cell>
          <cell r="D1144" t="str">
            <v>T--8L</v>
          </cell>
          <cell r="E1144" t="str">
            <v>5/16" x 8'</v>
          </cell>
          <cell r="G1144" t="str">
            <v>EA</v>
          </cell>
          <cell r="J1144" t="str">
            <v>I</v>
          </cell>
          <cell r="K1144">
            <v>0.91</v>
          </cell>
          <cell r="L1144">
            <v>33.06</v>
          </cell>
          <cell r="M1144">
            <v>0.55000000000000004</v>
          </cell>
          <cell r="N1144">
            <v>14.876999999999999</v>
          </cell>
          <cell r="O1144">
            <v>1.9099999999999999E-2</v>
          </cell>
          <cell r="P1144">
            <v>0</v>
          </cell>
          <cell r="Q1144">
            <v>0</v>
          </cell>
          <cell r="R1144">
            <v>14.896099999999999</v>
          </cell>
          <cell r="S1144">
            <v>1</v>
          </cell>
          <cell r="T1144">
            <v>2.64</v>
          </cell>
          <cell r="U1144">
            <v>39.33</v>
          </cell>
          <cell r="V1144">
            <v>0.02</v>
          </cell>
          <cell r="X1144">
            <v>39.35</v>
          </cell>
          <cell r="Y1144">
            <v>0.31171999537946182</v>
          </cell>
          <cell r="Z1144">
            <v>39.299999999999997</v>
          </cell>
          <cell r="AA1144">
            <v>1E-3</v>
          </cell>
          <cell r="AB1144" t="str">
            <v>YES</v>
          </cell>
          <cell r="AC1144">
            <v>39.35</v>
          </cell>
          <cell r="AD1144" t="str">
            <v>I</v>
          </cell>
          <cell r="AE1144" t="e">
            <v>#N/A</v>
          </cell>
          <cell r="AF1144" t="e">
            <v>#N/A</v>
          </cell>
          <cell r="AG1144">
            <v>1</v>
          </cell>
          <cell r="AH1144" t="e">
            <v>#N/A</v>
          </cell>
          <cell r="AI1144">
            <v>0</v>
          </cell>
          <cell r="AJ1144">
            <v>0</v>
          </cell>
          <cell r="AL1144" t="e">
            <v>#N/A</v>
          </cell>
          <cell r="AM1144" t="e">
            <v>#N/A</v>
          </cell>
          <cell r="AN1144" t="str">
            <v/>
          </cell>
          <cell r="AO1144" t="str">
            <v>x</v>
          </cell>
        </row>
        <row r="1145">
          <cell r="B1145" t="str">
            <v>SHTG,SB11L</v>
          </cell>
          <cell r="C1145" t="str">
            <v>Trep-TL</v>
          </cell>
          <cell r="D1145" t="str">
            <v>T--11L</v>
          </cell>
          <cell r="E1145" t="str">
            <v>7/16" x 8'</v>
          </cell>
          <cell r="G1145" t="str">
            <v>EA</v>
          </cell>
          <cell r="J1145" t="str">
            <v>I</v>
          </cell>
          <cell r="K1145">
            <v>0.97</v>
          </cell>
          <cell r="L1145">
            <v>33.58</v>
          </cell>
          <cell r="M1145">
            <v>0.55000000000000004</v>
          </cell>
          <cell r="N1145">
            <v>15.110999999999997</v>
          </cell>
          <cell r="O1145">
            <v>1.9700000000000002E-2</v>
          </cell>
          <cell r="P1145">
            <v>0</v>
          </cell>
          <cell r="Q1145">
            <v>0</v>
          </cell>
          <cell r="R1145">
            <v>15.130699999999997</v>
          </cell>
          <cell r="S1145">
            <v>1</v>
          </cell>
          <cell r="T1145">
            <v>2.64</v>
          </cell>
          <cell r="U1145">
            <v>39.950000000000003</v>
          </cell>
          <cell r="V1145">
            <v>0</v>
          </cell>
          <cell r="X1145">
            <v>39.950000000000003</v>
          </cell>
          <cell r="Y1145">
            <v>0.31138013425873273</v>
          </cell>
          <cell r="Z1145">
            <v>39.9</v>
          </cell>
          <cell r="AA1145">
            <v>1E-3</v>
          </cell>
          <cell r="AB1145" t="str">
            <v>YES</v>
          </cell>
          <cell r="AC1145">
            <v>39.950000000000003</v>
          </cell>
          <cell r="AD1145" t="str">
            <v>I</v>
          </cell>
          <cell r="AE1145" t="e">
            <v>#N/A</v>
          </cell>
          <cell r="AF1145" t="e">
            <v>#N/A</v>
          </cell>
          <cell r="AG1145">
            <v>1</v>
          </cell>
          <cell r="AH1145" t="e">
            <v>#N/A</v>
          </cell>
          <cell r="AI1145">
            <v>0</v>
          </cell>
          <cell r="AJ1145">
            <v>0</v>
          </cell>
          <cell r="AL1145" t="e">
            <v>#N/A</v>
          </cell>
          <cell r="AM1145" t="e">
            <v>#N/A</v>
          </cell>
          <cell r="AN1145" t="str">
            <v/>
          </cell>
          <cell r="AO1145" t="str">
            <v>x</v>
          </cell>
        </row>
        <row r="1146">
          <cell r="B1146" t="str">
            <v>SHEKTG,SB</v>
          </cell>
          <cell r="C1146" t="str">
            <v>Trep-TL</v>
          </cell>
          <cell r="D1146" t="str">
            <v>EKT/--</v>
          </cell>
          <cell r="G1146" t="str">
            <v>EA</v>
          </cell>
          <cell r="J1146" t="str">
            <v>I</v>
          </cell>
          <cell r="K1146">
            <v>0.01</v>
          </cell>
          <cell r="L1146">
            <v>1.31</v>
          </cell>
          <cell r="M1146">
            <v>0.55000000000000004</v>
          </cell>
          <cell r="N1146">
            <v>0.58949999999999991</v>
          </cell>
          <cell r="O1146">
            <v>1.01E-2</v>
          </cell>
          <cell r="P1146">
            <v>0</v>
          </cell>
          <cell r="Q1146">
            <v>0</v>
          </cell>
          <cell r="R1146">
            <v>0.59959999999999991</v>
          </cell>
          <cell r="S1146">
            <v>1</v>
          </cell>
          <cell r="T1146">
            <v>2.64</v>
          </cell>
          <cell r="U1146">
            <v>1.58</v>
          </cell>
          <cell r="V1146">
            <v>2.0000000000003126E-2</v>
          </cell>
          <cell r="X1146">
            <v>1.6</v>
          </cell>
          <cell r="Y1146">
            <v>0.31863636363636383</v>
          </cell>
          <cell r="Z1146">
            <v>1.55</v>
          </cell>
          <cell r="AA1146">
            <v>3.2000000000000001E-2</v>
          </cell>
          <cell r="AB1146" t="str">
            <v>YES</v>
          </cell>
          <cell r="AC1146">
            <v>1.6</v>
          </cell>
          <cell r="AD1146" t="str">
            <v>I</v>
          </cell>
          <cell r="AE1146" t="e">
            <v>#N/A</v>
          </cell>
          <cell r="AF1146" t="e">
            <v>#N/A</v>
          </cell>
          <cell r="AG1146">
            <v>1</v>
          </cell>
          <cell r="AH1146" t="e">
            <v>#N/A</v>
          </cell>
          <cell r="AI1146">
            <v>0</v>
          </cell>
          <cell r="AJ1146">
            <v>0</v>
          </cell>
          <cell r="AL1146" t="e">
            <v>#N/A</v>
          </cell>
          <cell r="AM1146" t="e">
            <v>#N/A</v>
          </cell>
          <cell r="AN1146" t="str">
            <v/>
          </cell>
          <cell r="AO1146" t="str">
            <v>x</v>
          </cell>
        </row>
        <row r="1147">
          <cell r="B1147" t="str">
            <v>SHTAPR61AE</v>
          </cell>
          <cell r="C1147" t="str">
            <v>Trep-TAP</v>
          </cell>
          <cell r="D1147" t="str">
            <v>TAPR61AE</v>
          </cell>
          <cell r="E1147" t="str">
            <v>8'</v>
          </cell>
          <cell r="G1147" t="str">
            <v>EA</v>
          </cell>
          <cell r="J1147" t="str">
            <v>I</v>
          </cell>
          <cell r="L1147">
            <v>26</v>
          </cell>
          <cell r="M1147">
            <v>0.55000000000000004</v>
          </cell>
          <cell r="N1147">
            <v>11.7</v>
          </cell>
          <cell r="O1147">
            <v>0.01</v>
          </cell>
          <cell r="P1147">
            <v>0</v>
          </cell>
          <cell r="Q1147">
            <v>0</v>
          </cell>
          <cell r="R1147">
            <v>11.709999999999999</v>
          </cell>
          <cell r="S1147">
            <v>1</v>
          </cell>
          <cell r="T1147">
            <v>2.64</v>
          </cell>
          <cell r="U1147">
            <v>30.91</v>
          </cell>
          <cell r="V1147">
            <v>-0.01</v>
          </cell>
          <cell r="X1147">
            <v>30.9</v>
          </cell>
          <cell r="Y1147">
            <v>0.31097381582818484</v>
          </cell>
          <cell r="Z1147">
            <v>30.9</v>
          </cell>
          <cell r="AA1147" t="str">
            <v/>
          </cell>
          <cell r="AB1147" t="str">
            <v/>
          </cell>
          <cell r="AC1147">
            <v>30.9</v>
          </cell>
          <cell r="AD1147" t="str">
            <v>I</v>
          </cell>
          <cell r="AE1147" t="e">
            <v>#N/A</v>
          </cell>
          <cell r="AF1147" t="e">
            <v>#N/A</v>
          </cell>
          <cell r="AG1147">
            <v>1</v>
          </cell>
          <cell r="AH1147" t="e">
            <v>#N/A</v>
          </cell>
          <cell r="AI1147">
            <v>0</v>
          </cell>
          <cell r="AJ1147">
            <v>0</v>
          </cell>
          <cell r="AL1147" t="e">
            <v>#N/A</v>
          </cell>
          <cell r="AM1147" t="e">
            <v>#N/A</v>
          </cell>
          <cell r="AN1147" t="str">
            <v/>
          </cell>
          <cell r="AO1147" t="str">
            <v>x</v>
          </cell>
        </row>
        <row r="1148">
          <cell r="B1148" t="str">
            <v>SHTAPR61AE150</v>
          </cell>
          <cell r="C1148" t="str">
            <v>Trep-TAP</v>
          </cell>
          <cell r="D1148" t="str">
            <v>TAPR61AE/150</v>
          </cell>
          <cell r="E1148" t="str">
            <v>4' 11"</v>
          </cell>
          <cell r="G1148" t="str">
            <v>EA</v>
          </cell>
          <cell r="J1148" t="str">
            <v>I</v>
          </cell>
          <cell r="L1148">
            <v>15.86</v>
          </cell>
          <cell r="M1148">
            <v>0.55000000000000004</v>
          </cell>
          <cell r="N1148">
            <v>7.1369999999999987</v>
          </cell>
          <cell r="O1148">
            <v>0.01</v>
          </cell>
          <cell r="P1148">
            <v>0</v>
          </cell>
          <cell r="Q1148">
            <v>0</v>
          </cell>
          <cell r="R1148">
            <v>7.1469999999999985</v>
          </cell>
          <cell r="S1148">
            <v>1</v>
          </cell>
          <cell r="T1148">
            <v>2.64</v>
          </cell>
          <cell r="U1148">
            <v>18.87</v>
          </cell>
          <cell r="V1148">
            <v>3.0000000000001137E-2</v>
          </cell>
          <cell r="X1148">
            <v>18.899999999999999</v>
          </cell>
          <cell r="Y1148">
            <v>0.3124579124579126</v>
          </cell>
          <cell r="Z1148">
            <v>18.850000000000001</v>
          </cell>
          <cell r="AA1148">
            <v>3.0000000000000001E-3</v>
          </cell>
          <cell r="AB1148" t="str">
            <v>YES</v>
          </cell>
          <cell r="AC1148">
            <v>18.899999999999999</v>
          </cell>
          <cell r="AD1148" t="str">
            <v>I</v>
          </cell>
          <cell r="AE1148" t="e">
            <v>#N/A</v>
          </cell>
          <cell r="AF1148" t="e">
            <v>#N/A</v>
          </cell>
          <cell r="AG1148">
            <v>1</v>
          </cell>
          <cell r="AH1148" t="e">
            <v>#N/A</v>
          </cell>
          <cell r="AI1148">
            <v>0</v>
          </cell>
          <cell r="AJ1148">
            <v>0</v>
          </cell>
          <cell r="AL1148" t="e">
            <v>#N/A</v>
          </cell>
          <cell r="AM1148" t="e">
            <v>#N/A</v>
          </cell>
          <cell r="AN1148" t="str">
            <v/>
          </cell>
          <cell r="AO1148" t="str">
            <v>x</v>
          </cell>
        </row>
        <row r="1149">
          <cell r="B1149" t="str">
            <v>SHAHK1S80AMGB</v>
          </cell>
          <cell r="C1149" t="str">
            <v>Dilex-AHK</v>
          </cell>
          <cell r="D1149" t="str">
            <v>AHK1S80AMGB</v>
          </cell>
          <cell r="E1149" t="str">
            <v>5/16" x 8'</v>
          </cell>
          <cell r="G1149" t="str">
            <v>EA</v>
          </cell>
          <cell r="J1149" t="str">
            <v>I</v>
          </cell>
          <cell r="K1149">
            <v>0.97</v>
          </cell>
          <cell r="L1149">
            <v>38.24</v>
          </cell>
          <cell r="M1149">
            <v>0.55000000000000004</v>
          </cell>
          <cell r="N1149">
            <v>17.207999999999998</v>
          </cell>
          <cell r="O1149">
            <v>1.9700000000000002E-2</v>
          </cell>
          <cell r="P1149">
            <v>0</v>
          </cell>
          <cell r="Q1149">
            <v>0</v>
          </cell>
          <cell r="R1149">
            <v>17.227699999999999</v>
          </cell>
          <cell r="S1149">
            <v>1</v>
          </cell>
          <cell r="T1149">
            <v>2.64</v>
          </cell>
          <cell r="U1149">
            <v>45.48</v>
          </cell>
          <cell r="V1149">
            <v>2.0000000000003126E-2</v>
          </cell>
          <cell r="X1149">
            <v>45.5</v>
          </cell>
          <cell r="Y1149">
            <v>0.31158041958041971</v>
          </cell>
          <cell r="Z1149">
            <v>45.45</v>
          </cell>
          <cell r="AA1149">
            <v>1E-3</v>
          </cell>
          <cell r="AB1149" t="str">
            <v>YES</v>
          </cell>
          <cell r="AC1149">
            <v>45.5</v>
          </cell>
          <cell r="AD1149" t="str">
            <v>I</v>
          </cell>
          <cell r="AE1149" t="e">
            <v>#N/A</v>
          </cell>
          <cell r="AF1149" t="e">
            <v>#N/A</v>
          </cell>
          <cell r="AG1149">
            <v>1</v>
          </cell>
          <cell r="AH1149" t="e">
            <v>#N/A</v>
          </cell>
          <cell r="AI1149">
            <v>0</v>
          </cell>
          <cell r="AJ1149">
            <v>0</v>
          </cell>
          <cell r="AL1149" t="e">
            <v>#N/A</v>
          </cell>
          <cell r="AM1149" t="e">
            <v>#N/A</v>
          </cell>
          <cell r="AN1149" t="str">
            <v/>
          </cell>
          <cell r="AO1149" t="str">
            <v>x</v>
          </cell>
        </row>
        <row r="1150">
          <cell r="B1150" t="str">
            <v>SHAHK1S100AMGB</v>
          </cell>
          <cell r="C1150" t="str">
            <v>Dilex-AHK</v>
          </cell>
          <cell r="D1150" t="str">
            <v>AHK1S100AMGB</v>
          </cell>
          <cell r="E1150" t="str">
            <v>3/8" x 8'</v>
          </cell>
          <cell r="G1150" t="str">
            <v>EA</v>
          </cell>
          <cell r="J1150" t="str">
            <v>I</v>
          </cell>
          <cell r="K1150">
            <v>1.1000000000000001</v>
          </cell>
          <cell r="L1150">
            <v>39.24</v>
          </cell>
          <cell r="M1150">
            <v>0.55000000000000004</v>
          </cell>
          <cell r="N1150">
            <v>17.657999999999998</v>
          </cell>
          <cell r="O1150">
            <v>2.1000000000000001E-2</v>
          </cell>
          <cell r="P1150">
            <v>0</v>
          </cell>
          <cell r="Q1150">
            <v>0</v>
          </cell>
          <cell r="R1150">
            <v>17.678999999999998</v>
          </cell>
          <cell r="S1150">
            <v>1</v>
          </cell>
          <cell r="T1150">
            <v>2.64</v>
          </cell>
          <cell r="U1150">
            <v>46.67</v>
          </cell>
          <cell r="V1150">
            <v>3.0000000000001137E-2</v>
          </cell>
          <cell r="X1150">
            <v>46.7</v>
          </cell>
          <cell r="Y1150">
            <v>0.31169943546817219</v>
          </cell>
          <cell r="Z1150">
            <v>46.65</v>
          </cell>
          <cell r="AA1150">
            <v>1E-3</v>
          </cell>
          <cell r="AB1150" t="str">
            <v>YES</v>
          </cell>
          <cell r="AC1150">
            <v>46.7</v>
          </cell>
          <cell r="AD1150" t="str">
            <v>I</v>
          </cell>
          <cell r="AE1150" t="e">
            <v>#N/A</v>
          </cell>
          <cell r="AF1150" t="e">
            <v>#N/A</v>
          </cell>
          <cell r="AG1150">
            <v>1</v>
          </cell>
          <cell r="AH1150" t="e">
            <v>#N/A</v>
          </cell>
          <cell r="AI1150">
            <v>0</v>
          </cell>
          <cell r="AJ1150">
            <v>0</v>
          </cell>
          <cell r="AL1150" t="e">
            <v>#N/A</v>
          </cell>
          <cell r="AM1150" t="e">
            <v>#N/A</v>
          </cell>
          <cell r="AN1150" t="str">
            <v/>
          </cell>
          <cell r="AO1150" t="str">
            <v>x</v>
          </cell>
        </row>
        <row r="1151">
          <cell r="B1151" t="str">
            <v>SHAHK1S125AMGB</v>
          </cell>
          <cell r="C1151" t="str">
            <v>Dilex-AHK</v>
          </cell>
          <cell r="D1151" t="str">
            <v>AHK1S125AMGB</v>
          </cell>
          <cell r="E1151" t="str">
            <v>1/2" x 8'</v>
          </cell>
          <cell r="G1151" t="str">
            <v>EA</v>
          </cell>
          <cell r="J1151" t="str">
            <v>I</v>
          </cell>
          <cell r="K1151">
            <v>1.1299999999999999</v>
          </cell>
          <cell r="L1151">
            <v>40.369999999999997</v>
          </cell>
          <cell r="M1151">
            <v>0.55000000000000004</v>
          </cell>
          <cell r="N1151">
            <v>18.166499999999996</v>
          </cell>
          <cell r="O1151">
            <v>2.1299999999999999E-2</v>
          </cell>
          <cell r="P1151">
            <v>0</v>
          </cell>
          <cell r="Q1151">
            <v>0</v>
          </cell>
          <cell r="R1151">
            <v>18.187799999999996</v>
          </cell>
          <cell r="S1151">
            <v>1</v>
          </cell>
          <cell r="T1151">
            <v>2.64</v>
          </cell>
          <cell r="U1151">
            <v>48.02</v>
          </cell>
          <cell r="V1151">
            <v>0.03</v>
          </cell>
          <cell r="X1151">
            <v>48.05</v>
          </cell>
          <cell r="Y1151">
            <v>0.3117850723677989</v>
          </cell>
          <cell r="Z1151">
            <v>47.95</v>
          </cell>
          <cell r="AA1151">
            <v>2E-3</v>
          </cell>
          <cell r="AB1151" t="str">
            <v>YES</v>
          </cell>
          <cell r="AC1151">
            <v>48.05</v>
          </cell>
          <cell r="AD1151" t="str">
            <v>I</v>
          </cell>
          <cell r="AE1151" t="e">
            <v>#N/A</v>
          </cell>
          <cell r="AF1151" t="e">
            <v>#N/A</v>
          </cell>
          <cell r="AG1151">
            <v>1</v>
          </cell>
          <cell r="AH1151" t="e">
            <v>#N/A</v>
          </cell>
          <cell r="AI1151">
            <v>0</v>
          </cell>
          <cell r="AJ1151">
            <v>0</v>
          </cell>
          <cell r="AL1151" t="e">
            <v>#N/A</v>
          </cell>
          <cell r="AM1151" t="e">
            <v>#N/A</v>
          </cell>
          <cell r="AN1151" t="str">
            <v/>
          </cell>
          <cell r="AO1151" t="str">
            <v>x</v>
          </cell>
        </row>
        <row r="1152">
          <cell r="B1152" t="str">
            <v>SHE90AHK1SAMGB</v>
          </cell>
          <cell r="C1152" t="str">
            <v>Dilex-AHK</v>
          </cell>
          <cell r="D1152" t="str">
            <v>E90/AHK1S/AMGB</v>
          </cell>
          <cell r="G1152" t="str">
            <v>EA</v>
          </cell>
          <cell r="J1152" t="str">
            <v>I</v>
          </cell>
          <cell r="K1152">
            <v>0.03</v>
          </cell>
          <cell r="L1152">
            <v>23.98</v>
          </cell>
          <cell r="M1152">
            <v>0.55000000000000004</v>
          </cell>
          <cell r="N1152">
            <v>10.790999999999999</v>
          </cell>
          <cell r="O1152">
            <v>1.03E-2</v>
          </cell>
          <cell r="P1152">
            <v>0</v>
          </cell>
          <cell r="Q1152">
            <v>0</v>
          </cell>
          <cell r="R1152">
            <v>10.801299999999999</v>
          </cell>
          <cell r="S1152">
            <v>1</v>
          </cell>
          <cell r="T1152">
            <v>2.64</v>
          </cell>
          <cell r="U1152">
            <v>28.52</v>
          </cell>
          <cell r="V1152">
            <v>0.03</v>
          </cell>
          <cell r="X1152">
            <v>28.55</v>
          </cell>
          <cell r="Y1152">
            <v>0.3121286419359976</v>
          </cell>
          <cell r="Z1152">
            <v>28.5</v>
          </cell>
          <cell r="AA1152">
            <v>2E-3</v>
          </cell>
          <cell r="AB1152" t="str">
            <v>YES</v>
          </cell>
          <cell r="AC1152">
            <v>28.55</v>
          </cell>
          <cell r="AD1152" t="str">
            <v>I</v>
          </cell>
          <cell r="AE1152" t="e">
            <v>#N/A</v>
          </cell>
          <cell r="AF1152" t="e">
            <v>#N/A</v>
          </cell>
          <cell r="AG1152">
            <v>1</v>
          </cell>
          <cell r="AH1152" t="e">
            <v>#N/A</v>
          </cell>
          <cell r="AI1152">
            <v>0</v>
          </cell>
          <cell r="AJ1152">
            <v>0</v>
          </cell>
          <cell r="AL1152" t="e">
            <v>#N/A</v>
          </cell>
          <cell r="AM1152" t="e">
            <v>#N/A</v>
          </cell>
          <cell r="AN1152" t="str">
            <v/>
          </cell>
          <cell r="AO1152" t="str">
            <v>x</v>
          </cell>
        </row>
        <row r="1153">
          <cell r="B1153" t="str">
            <v>SHE135AHK1SAMGB</v>
          </cell>
          <cell r="C1153" t="str">
            <v>Dilex-AHK</v>
          </cell>
          <cell r="D1153" t="str">
            <v>E135/AHK1S/AMGB</v>
          </cell>
          <cell r="G1153" t="str">
            <v>EA</v>
          </cell>
          <cell r="J1153" t="str">
            <v>I</v>
          </cell>
          <cell r="K1153">
            <v>0.01</v>
          </cell>
          <cell r="L1153">
            <v>23.98</v>
          </cell>
          <cell r="M1153">
            <v>0.55000000000000004</v>
          </cell>
          <cell r="N1153">
            <v>10.790999999999999</v>
          </cell>
          <cell r="O1153">
            <v>1.01E-2</v>
          </cell>
          <cell r="P1153">
            <v>0</v>
          </cell>
          <cell r="Q1153">
            <v>0</v>
          </cell>
          <cell r="R1153">
            <v>10.801099999999998</v>
          </cell>
          <cell r="S1153">
            <v>1</v>
          </cell>
          <cell r="T1153">
            <v>2.64</v>
          </cell>
          <cell r="U1153">
            <v>28.51</v>
          </cell>
          <cell r="V1153">
            <v>-0.01</v>
          </cell>
          <cell r="X1153">
            <v>28.5</v>
          </cell>
          <cell r="Y1153">
            <v>0.3109346092503989</v>
          </cell>
          <cell r="Z1153">
            <v>28.5</v>
          </cell>
          <cell r="AA1153" t="str">
            <v/>
          </cell>
          <cell r="AB1153" t="str">
            <v/>
          </cell>
          <cell r="AC1153">
            <v>28.5</v>
          </cell>
          <cell r="AD1153" t="str">
            <v>I</v>
          </cell>
          <cell r="AE1153" t="e">
            <v>#N/A</v>
          </cell>
          <cell r="AF1153" t="e">
            <v>#N/A</v>
          </cell>
          <cell r="AG1153">
            <v>1</v>
          </cell>
          <cell r="AH1153" t="e">
            <v>#N/A</v>
          </cell>
          <cell r="AI1153">
            <v>0</v>
          </cell>
          <cell r="AJ1153">
            <v>0</v>
          </cell>
          <cell r="AL1153" t="e">
            <v>#N/A</v>
          </cell>
          <cell r="AM1153" t="e">
            <v>#N/A</v>
          </cell>
          <cell r="AN1153" t="str">
            <v/>
          </cell>
          <cell r="AO1153" t="str">
            <v>x</v>
          </cell>
        </row>
        <row r="1154">
          <cell r="B1154" t="str">
            <v>SHI90AHK1SAMGB</v>
          </cell>
          <cell r="C1154" t="str">
            <v>Dilex-AHK</v>
          </cell>
          <cell r="D1154" t="str">
            <v>I90/AHK1S/AMGB</v>
          </cell>
          <cell r="G1154" t="str">
            <v>EA</v>
          </cell>
          <cell r="J1154" t="str">
            <v>I</v>
          </cell>
          <cell r="K1154">
            <v>0.02</v>
          </cell>
          <cell r="L1154">
            <v>23.98</v>
          </cell>
          <cell r="M1154">
            <v>0.55000000000000004</v>
          </cell>
          <cell r="N1154">
            <v>10.790999999999999</v>
          </cell>
          <cell r="O1154">
            <v>1.0200000000000001E-2</v>
          </cell>
          <cell r="P1154">
            <v>0</v>
          </cell>
          <cell r="Q1154">
            <v>0</v>
          </cell>
          <cell r="R1154">
            <v>10.801199999999998</v>
          </cell>
          <cell r="S1154">
            <v>1</v>
          </cell>
          <cell r="T1154">
            <v>2.64</v>
          </cell>
          <cell r="U1154">
            <v>28.52</v>
          </cell>
          <cell r="V1154">
            <v>0.03</v>
          </cell>
          <cell r="X1154">
            <v>28.55</v>
          </cell>
          <cell r="Y1154">
            <v>0.3121350103486708</v>
          </cell>
          <cell r="Z1154">
            <v>28.5</v>
          </cell>
          <cell r="AA1154">
            <v>2E-3</v>
          </cell>
          <cell r="AB1154" t="str">
            <v>YES</v>
          </cell>
          <cell r="AC1154">
            <v>28.55</v>
          </cell>
          <cell r="AD1154" t="str">
            <v>I</v>
          </cell>
          <cell r="AE1154" t="e">
            <v>#N/A</v>
          </cell>
          <cell r="AF1154" t="e">
            <v>#N/A</v>
          </cell>
          <cell r="AG1154">
            <v>1</v>
          </cell>
          <cell r="AH1154" t="e">
            <v>#N/A</v>
          </cell>
          <cell r="AI1154">
            <v>0</v>
          </cell>
          <cell r="AJ1154">
            <v>0</v>
          </cell>
          <cell r="AL1154" t="e">
            <v>#N/A</v>
          </cell>
          <cell r="AM1154" t="e">
            <v>#N/A</v>
          </cell>
          <cell r="AN1154" t="str">
            <v/>
          </cell>
          <cell r="AO1154" t="str">
            <v>x</v>
          </cell>
        </row>
        <row r="1155">
          <cell r="B1155" t="str">
            <v>SHI135AHK1SAMGB</v>
          </cell>
          <cell r="C1155" t="str">
            <v>Dilex-AHK</v>
          </cell>
          <cell r="D1155" t="str">
            <v>I135/AHK1S/AMGB</v>
          </cell>
          <cell r="G1155" t="str">
            <v>EA</v>
          </cell>
          <cell r="J1155" t="str">
            <v>I</v>
          </cell>
          <cell r="K1155">
            <v>0.02</v>
          </cell>
          <cell r="L1155">
            <v>23.98</v>
          </cell>
          <cell r="M1155">
            <v>0.55000000000000004</v>
          </cell>
          <cell r="N1155">
            <v>10.790999999999999</v>
          </cell>
          <cell r="O1155">
            <v>1.0200000000000001E-2</v>
          </cell>
          <cell r="P1155">
            <v>0</v>
          </cell>
          <cell r="Q1155">
            <v>0</v>
          </cell>
          <cell r="R1155">
            <v>10.801199999999998</v>
          </cell>
          <cell r="S1155">
            <v>1</v>
          </cell>
          <cell r="T1155">
            <v>2.64</v>
          </cell>
          <cell r="U1155">
            <v>28.52</v>
          </cell>
          <cell r="V1155">
            <v>0.03</v>
          </cell>
          <cell r="X1155">
            <v>28.55</v>
          </cell>
          <cell r="Y1155">
            <v>0.3121350103486708</v>
          </cell>
          <cell r="Z1155">
            <v>28.5</v>
          </cell>
          <cell r="AA1155">
            <v>2E-3</v>
          </cell>
          <cell r="AB1155" t="str">
            <v>YES</v>
          </cell>
          <cell r="AC1155">
            <v>28.55</v>
          </cell>
          <cell r="AD1155" t="str">
            <v>I</v>
          </cell>
          <cell r="AE1155" t="e">
            <v>#N/A</v>
          </cell>
          <cell r="AF1155" t="e">
            <v>#N/A</v>
          </cell>
          <cell r="AG1155">
            <v>1</v>
          </cell>
          <cell r="AH1155" t="e">
            <v>#N/A</v>
          </cell>
          <cell r="AI1155">
            <v>0</v>
          </cell>
          <cell r="AJ1155">
            <v>0</v>
          </cell>
          <cell r="AL1155" t="e">
            <v>#N/A</v>
          </cell>
          <cell r="AM1155" t="e">
            <v>#N/A</v>
          </cell>
          <cell r="AN1155" t="str">
            <v/>
          </cell>
          <cell r="AO1155" t="str">
            <v>x</v>
          </cell>
        </row>
        <row r="1156">
          <cell r="B1156" t="str">
            <v>SHVAHK</v>
          </cell>
          <cell r="C1156" t="str">
            <v>Dilex-AHK</v>
          </cell>
          <cell r="D1156" t="str">
            <v>V/AHK</v>
          </cell>
          <cell r="G1156" t="str">
            <v>EA</v>
          </cell>
          <cell r="J1156" t="str">
            <v>I</v>
          </cell>
          <cell r="K1156">
            <v>0.02</v>
          </cell>
          <cell r="L1156">
            <v>3.52</v>
          </cell>
          <cell r="M1156">
            <v>0.55000000000000004</v>
          </cell>
          <cell r="N1156">
            <v>1.5839999999999999</v>
          </cell>
          <cell r="O1156">
            <v>1.0200000000000001E-2</v>
          </cell>
          <cell r="P1156">
            <v>0</v>
          </cell>
          <cell r="Q1156">
            <v>0</v>
          </cell>
          <cell r="R1156">
            <v>1.5941999999999998</v>
          </cell>
          <cell r="S1156">
            <v>1</v>
          </cell>
          <cell r="T1156">
            <v>2.64</v>
          </cell>
          <cell r="U1156">
            <v>4.21</v>
          </cell>
          <cell r="V1156">
            <v>-0.01</v>
          </cell>
          <cell r="X1156">
            <v>4.2</v>
          </cell>
          <cell r="Y1156">
            <v>0.30987012987013007</v>
          </cell>
          <cell r="Z1156">
            <v>4.2</v>
          </cell>
          <cell r="AA1156" t="str">
            <v/>
          </cell>
          <cell r="AB1156" t="str">
            <v/>
          </cell>
          <cell r="AC1156">
            <v>4.2</v>
          </cell>
          <cell r="AD1156" t="str">
            <v>I</v>
          </cell>
          <cell r="AE1156" t="e">
            <v>#N/A</v>
          </cell>
          <cell r="AF1156" t="e">
            <v>#N/A</v>
          </cell>
          <cell r="AG1156">
            <v>1</v>
          </cell>
          <cell r="AH1156" t="e">
            <v>#N/A</v>
          </cell>
          <cell r="AI1156">
            <v>0</v>
          </cell>
          <cell r="AJ1156">
            <v>0</v>
          </cell>
          <cell r="AL1156" t="e">
            <v>#N/A</v>
          </cell>
          <cell r="AM1156" t="e">
            <v>#N/A</v>
          </cell>
          <cell r="AN1156" t="str">
            <v/>
          </cell>
          <cell r="AO1156" t="str">
            <v>x</v>
          </cell>
        </row>
        <row r="1157">
          <cell r="B1157" t="str">
            <v>SHEAHK1SAMGB</v>
          </cell>
          <cell r="C1157" t="str">
            <v>Dilex-AHK</v>
          </cell>
          <cell r="D1157" t="str">
            <v>E/AHK1S/AMGB</v>
          </cell>
          <cell r="G1157" t="str">
            <v>EA</v>
          </cell>
          <cell r="J1157" t="str">
            <v>I</v>
          </cell>
          <cell r="K1157">
            <v>0.01</v>
          </cell>
          <cell r="L1157">
            <v>15.63</v>
          </cell>
          <cell r="M1157">
            <v>0.55000000000000004</v>
          </cell>
          <cell r="N1157">
            <v>7.0335000000000001</v>
          </cell>
          <cell r="O1157">
            <v>1.01E-2</v>
          </cell>
          <cell r="P1157">
            <v>0</v>
          </cell>
          <cell r="Q1157">
            <v>0</v>
          </cell>
          <cell r="R1157">
            <v>7.0436000000000005</v>
          </cell>
          <cell r="S1157">
            <v>1</v>
          </cell>
          <cell r="T1157">
            <v>2.64</v>
          </cell>
          <cell r="U1157">
            <v>18.600000000000001</v>
          </cell>
          <cell r="V1157">
            <v>0</v>
          </cell>
          <cell r="X1157">
            <v>18.600000000000001</v>
          </cell>
          <cell r="Y1157">
            <v>0.31147605083088964</v>
          </cell>
          <cell r="Z1157">
            <v>18.600000000000001</v>
          </cell>
          <cell r="AA1157" t="str">
            <v/>
          </cell>
          <cell r="AB1157" t="str">
            <v/>
          </cell>
          <cell r="AC1157">
            <v>18.600000000000001</v>
          </cell>
          <cell r="AD1157" t="str">
            <v>I</v>
          </cell>
          <cell r="AE1157" t="e">
            <v>#N/A</v>
          </cell>
          <cell r="AF1157" t="e">
            <v>#N/A</v>
          </cell>
          <cell r="AG1157">
            <v>1</v>
          </cell>
          <cell r="AH1157" t="e">
            <v>#N/A</v>
          </cell>
          <cell r="AI1157">
            <v>0</v>
          </cell>
          <cell r="AJ1157">
            <v>0</v>
          </cell>
          <cell r="AL1157" t="e">
            <v>#N/A</v>
          </cell>
          <cell r="AM1157" t="e">
            <v>#N/A</v>
          </cell>
          <cell r="AN1157" t="str">
            <v/>
          </cell>
          <cell r="AO1157" t="str">
            <v>x</v>
          </cell>
        </row>
        <row r="1158">
          <cell r="B1158" t="str">
            <v>SHAHK1S80ACGB</v>
          </cell>
          <cell r="C1158" t="str">
            <v>Dilex-AHK</v>
          </cell>
          <cell r="D1158" t="str">
            <v>AHK1S80ACGB</v>
          </cell>
          <cell r="E1158" t="str">
            <v>5/16" x 8'</v>
          </cell>
          <cell r="G1158" t="str">
            <v>EA</v>
          </cell>
          <cell r="J1158" t="str">
            <v>I</v>
          </cell>
          <cell r="K1158">
            <v>0.98</v>
          </cell>
          <cell r="L1158">
            <v>36.799999999999997</v>
          </cell>
          <cell r="M1158">
            <v>0.55000000000000004</v>
          </cell>
          <cell r="N1158">
            <v>16.559999999999999</v>
          </cell>
          <cell r="O1158">
            <v>1.9799999999999998E-2</v>
          </cell>
          <cell r="P1158">
            <v>0</v>
          </cell>
          <cell r="Q1158">
            <v>0</v>
          </cell>
          <cell r="R1158">
            <v>16.579799999999999</v>
          </cell>
          <cell r="S1158">
            <v>1</v>
          </cell>
          <cell r="T1158">
            <v>2.64</v>
          </cell>
          <cell r="U1158">
            <v>43.77</v>
          </cell>
          <cell r="V1158">
            <v>3.0000000000001137E-2</v>
          </cell>
          <cell r="X1158">
            <v>43.8</v>
          </cell>
          <cell r="Y1158">
            <v>0.3117559153175592</v>
          </cell>
          <cell r="Z1158">
            <v>43.75</v>
          </cell>
          <cell r="AA1158">
            <v>1E-3</v>
          </cell>
          <cell r="AB1158" t="str">
            <v>YES</v>
          </cell>
          <cell r="AC1158">
            <v>43.8</v>
          </cell>
          <cell r="AD1158" t="str">
            <v>I</v>
          </cell>
          <cell r="AE1158" t="e">
            <v>#N/A</v>
          </cell>
          <cell r="AF1158" t="e">
            <v>#N/A</v>
          </cell>
          <cell r="AG1158">
            <v>1</v>
          </cell>
          <cell r="AH1158" t="e">
            <v>#N/A</v>
          </cell>
          <cell r="AI1158">
            <v>0</v>
          </cell>
          <cell r="AJ1158">
            <v>0</v>
          </cell>
          <cell r="AL1158" t="e">
            <v>#N/A</v>
          </cell>
          <cell r="AM1158" t="e">
            <v>#N/A</v>
          </cell>
          <cell r="AN1158" t="str">
            <v/>
          </cell>
          <cell r="AO1158" t="str">
            <v>x</v>
          </cell>
        </row>
        <row r="1159">
          <cell r="B1159" t="str">
            <v>SHAHK1S100ACGB</v>
          </cell>
          <cell r="C1159" t="str">
            <v>Dilex-AHK</v>
          </cell>
          <cell r="D1159" t="str">
            <v>AHK1S100ACGB</v>
          </cell>
          <cell r="E1159" t="str">
            <v>3/8" x 8'</v>
          </cell>
          <cell r="G1159" t="str">
            <v>EA</v>
          </cell>
          <cell r="J1159" t="str">
            <v>I</v>
          </cell>
          <cell r="K1159">
            <v>1.0900000000000001</v>
          </cell>
          <cell r="L1159">
            <v>37.81</v>
          </cell>
          <cell r="M1159">
            <v>0.55000000000000004</v>
          </cell>
          <cell r="N1159">
            <v>17.014499999999998</v>
          </cell>
          <cell r="O1159">
            <v>2.0900000000000002E-2</v>
          </cell>
          <cell r="P1159">
            <v>0</v>
          </cell>
          <cell r="Q1159">
            <v>0</v>
          </cell>
          <cell r="R1159">
            <v>17.035399999999999</v>
          </cell>
          <cell r="S1159">
            <v>1</v>
          </cell>
          <cell r="T1159">
            <v>2.64</v>
          </cell>
          <cell r="U1159">
            <v>44.97</v>
          </cell>
          <cell r="V1159">
            <v>3.0000000000001137E-2</v>
          </cell>
          <cell r="X1159">
            <v>45</v>
          </cell>
          <cell r="Y1159">
            <v>0.31170101010101026</v>
          </cell>
          <cell r="Z1159">
            <v>44.95</v>
          </cell>
          <cell r="AA1159">
            <v>1E-3</v>
          </cell>
          <cell r="AB1159" t="str">
            <v>YES</v>
          </cell>
          <cell r="AC1159">
            <v>45</v>
          </cell>
          <cell r="AD1159" t="str">
            <v>I</v>
          </cell>
          <cell r="AE1159" t="e">
            <v>#N/A</v>
          </cell>
          <cell r="AF1159" t="e">
            <v>#N/A</v>
          </cell>
          <cell r="AG1159">
            <v>1</v>
          </cell>
          <cell r="AH1159" t="e">
            <v>#N/A</v>
          </cell>
          <cell r="AI1159">
            <v>0</v>
          </cell>
          <cell r="AJ1159">
            <v>0</v>
          </cell>
          <cell r="AL1159" t="e">
            <v>#N/A</v>
          </cell>
          <cell r="AM1159" t="e">
            <v>#N/A</v>
          </cell>
          <cell r="AN1159" t="str">
            <v/>
          </cell>
          <cell r="AO1159" t="str">
            <v>x</v>
          </cell>
        </row>
        <row r="1160">
          <cell r="B1160" t="str">
            <v>SHAHK1S125ACGB</v>
          </cell>
          <cell r="C1160" t="str">
            <v>Dilex-AHK</v>
          </cell>
          <cell r="D1160" t="str">
            <v>AHK1S125ACGB</v>
          </cell>
          <cell r="E1160" t="str">
            <v>1/2" x 8'</v>
          </cell>
          <cell r="G1160" t="str">
            <v>EA</v>
          </cell>
          <cell r="J1160" t="str">
            <v>I</v>
          </cell>
          <cell r="K1160">
            <v>1.1000000000000001</v>
          </cell>
          <cell r="L1160">
            <v>38.950000000000003</v>
          </cell>
          <cell r="M1160">
            <v>0.55000000000000004</v>
          </cell>
          <cell r="N1160">
            <v>17.5275</v>
          </cell>
          <cell r="O1160">
            <v>2.1000000000000001E-2</v>
          </cell>
          <cell r="P1160">
            <v>0</v>
          </cell>
          <cell r="Q1160">
            <v>0</v>
          </cell>
          <cell r="R1160">
            <v>17.548500000000001</v>
          </cell>
          <cell r="S1160">
            <v>1</v>
          </cell>
          <cell r="T1160">
            <v>2.64</v>
          </cell>
          <cell r="U1160">
            <v>46.33</v>
          </cell>
          <cell r="V1160">
            <v>0.02</v>
          </cell>
          <cell r="X1160">
            <v>46.35</v>
          </cell>
          <cell r="Y1160">
            <v>0.31162106501912334</v>
          </cell>
          <cell r="Z1160">
            <v>46.3</v>
          </cell>
          <cell r="AA1160">
            <v>1E-3</v>
          </cell>
          <cell r="AB1160" t="str">
            <v>YES</v>
          </cell>
          <cell r="AC1160">
            <v>46.35</v>
          </cell>
          <cell r="AD1160" t="str">
            <v>I</v>
          </cell>
          <cell r="AE1160" t="e">
            <v>#N/A</v>
          </cell>
          <cell r="AF1160" t="e">
            <v>#N/A</v>
          </cell>
          <cell r="AG1160">
            <v>1</v>
          </cell>
          <cell r="AH1160" t="e">
            <v>#N/A</v>
          </cell>
          <cell r="AI1160">
            <v>0</v>
          </cell>
          <cell r="AJ1160">
            <v>0</v>
          </cell>
          <cell r="AL1160" t="e">
            <v>#N/A</v>
          </cell>
          <cell r="AM1160" t="e">
            <v>#N/A</v>
          </cell>
          <cell r="AN1160" t="str">
            <v/>
          </cell>
          <cell r="AO1160" t="str">
            <v>x</v>
          </cell>
        </row>
        <row r="1161">
          <cell r="B1161" t="str">
            <v>SHE90AHK1SACGB</v>
          </cell>
          <cell r="C1161" t="str">
            <v>Dilex-AHK</v>
          </cell>
          <cell r="D1161" t="str">
            <v>E90/AHK1S/ACGB</v>
          </cell>
          <cell r="G1161" t="str">
            <v>EA</v>
          </cell>
          <cell r="J1161" t="str">
            <v>I</v>
          </cell>
          <cell r="K1161">
            <v>0.03</v>
          </cell>
          <cell r="L1161">
            <v>23.98</v>
          </cell>
          <cell r="M1161">
            <v>0.55000000000000004</v>
          </cell>
          <cell r="N1161">
            <v>10.790999999999999</v>
          </cell>
          <cell r="O1161">
            <v>1.03E-2</v>
          </cell>
          <cell r="P1161">
            <v>0</v>
          </cell>
          <cell r="Q1161">
            <v>0</v>
          </cell>
          <cell r="R1161">
            <v>10.801299999999999</v>
          </cell>
          <cell r="S1161">
            <v>1</v>
          </cell>
          <cell r="T1161">
            <v>2.64</v>
          </cell>
          <cell r="U1161">
            <v>28.52</v>
          </cell>
          <cell r="V1161">
            <v>0.03</v>
          </cell>
          <cell r="X1161">
            <v>28.55</v>
          </cell>
          <cell r="Y1161">
            <v>0.3121286419359976</v>
          </cell>
          <cell r="Z1161">
            <v>28.5</v>
          </cell>
          <cell r="AA1161">
            <v>2E-3</v>
          </cell>
          <cell r="AB1161" t="str">
            <v>YES</v>
          </cell>
          <cell r="AC1161">
            <v>28.55</v>
          </cell>
          <cell r="AD1161" t="str">
            <v>I</v>
          </cell>
          <cell r="AE1161" t="e">
            <v>#N/A</v>
          </cell>
          <cell r="AF1161" t="e">
            <v>#N/A</v>
          </cell>
          <cell r="AG1161">
            <v>1</v>
          </cell>
          <cell r="AH1161" t="e">
            <v>#N/A</v>
          </cell>
          <cell r="AI1161">
            <v>0</v>
          </cell>
          <cell r="AJ1161">
            <v>0</v>
          </cell>
          <cell r="AL1161" t="e">
            <v>#N/A</v>
          </cell>
          <cell r="AM1161" t="e">
            <v>#N/A</v>
          </cell>
          <cell r="AN1161" t="str">
            <v/>
          </cell>
          <cell r="AO1161" t="str">
            <v>x</v>
          </cell>
        </row>
        <row r="1162">
          <cell r="B1162" t="str">
            <v>SHE135AHK1SACGB</v>
          </cell>
          <cell r="C1162" t="str">
            <v>Dilex-AHK</v>
          </cell>
          <cell r="D1162" t="str">
            <v>E135/AHK1S/ACGB</v>
          </cell>
          <cell r="G1162" t="str">
            <v>EA</v>
          </cell>
          <cell r="J1162" t="str">
            <v>I</v>
          </cell>
          <cell r="K1162">
            <v>0.01</v>
          </cell>
          <cell r="L1162">
            <v>23.98</v>
          </cell>
          <cell r="M1162">
            <v>0.55000000000000004</v>
          </cell>
          <cell r="N1162">
            <v>10.790999999999999</v>
          </cell>
          <cell r="O1162">
            <v>1.01E-2</v>
          </cell>
          <cell r="P1162">
            <v>0</v>
          </cell>
          <cell r="Q1162">
            <v>0</v>
          </cell>
          <cell r="R1162">
            <v>10.801099999999998</v>
          </cell>
          <cell r="S1162">
            <v>1</v>
          </cell>
          <cell r="T1162">
            <v>2.64</v>
          </cell>
          <cell r="U1162">
            <v>28.51</v>
          </cell>
          <cell r="V1162">
            <v>-0.01</v>
          </cell>
          <cell r="X1162">
            <v>28.5</v>
          </cell>
          <cell r="Y1162">
            <v>0.3109346092503989</v>
          </cell>
          <cell r="Z1162">
            <v>28.5</v>
          </cell>
          <cell r="AA1162" t="str">
            <v/>
          </cell>
          <cell r="AB1162" t="str">
            <v/>
          </cell>
          <cell r="AC1162">
            <v>28.5</v>
          </cell>
          <cell r="AD1162" t="str">
            <v>I</v>
          </cell>
          <cell r="AE1162" t="e">
            <v>#N/A</v>
          </cell>
          <cell r="AF1162" t="e">
            <v>#N/A</v>
          </cell>
          <cell r="AG1162">
            <v>1</v>
          </cell>
          <cell r="AH1162" t="e">
            <v>#N/A</v>
          </cell>
          <cell r="AI1162">
            <v>0</v>
          </cell>
          <cell r="AJ1162">
            <v>0</v>
          </cell>
          <cell r="AL1162" t="e">
            <v>#N/A</v>
          </cell>
          <cell r="AM1162" t="e">
            <v>#N/A</v>
          </cell>
          <cell r="AN1162" t="str">
            <v/>
          </cell>
          <cell r="AO1162" t="str">
            <v>x</v>
          </cell>
        </row>
        <row r="1163">
          <cell r="B1163" t="str">
            <v>SHI90AHK1SACGB</v>
          </cell>
          <cell r="C1163" t="str">
            <v>Dilex-AHK</v>
          </cell>
          <cell r="D1163" t="str">
            <v>I90/AHK1S/ACGB</v>
          </cell>
          <cell r="G1163" t="str">
            <v>EA</v>
          </cell>
          <cell r="J1163" t="str">
            <v>I</v>
          </cell>
          <cell r="K1163">
            <v>0.02</v>
          </cell>
          <cell r="L1163">
            <v>23.98</v>
          </cell>
          <cell r="M1163">
            <v>0.55000000000000004</v>
          </cell>
          <cell r="N1163">
            <v>10.790999999999999</v>
          </cell>
          <cell r="O1163">
            <v>1.0200000000000001E-2</v>
          </cell>
          <cell r="P1163">
            <v>0</v>
          </cell>
          <cell r="Q1163">
            <v>0</v>
          </cell>
          <cell r="R1163">
            <v>10.801199999999998</v>
          </cell>
          <cell r="S1163">
            <v>1</v>
          </cell>
          <cell r="T1163">
            <v>2.64</v>
          </cell>
          <cell r="U1163">
            <v>28.52</v>
          </cell>
          <cell r="V1163">
            <v>0.03</v>
          </cell>
          <cell r="X1163">
            <v>28.55</v>
          </cell>
          <cell r="Y1163">
            <v>0.3121350103486708</v>
          </cell>
          <cell r="Z1163">
            <v>28.5</v>
          </cell>
          <cell r="AA1163">
            <v>2E-3</v>
          </cell>
          <cell r="AB1163" t="str">
            <v>YES</v>
          </cell>
          <cell r="AC1163">
            <v>28.55</v>
          </cell>
          <cell r="AD1163" t="str">
            <v>I</v>
          </cell>
          <cell r="AE1163" t="e">
            <v>#N/A</v>
          </cell>
          <cell r="AF1163" t="e">
            <v>#N/A</v>
          </cell>
          <cell r="AG1163">
            <v>1</v>
          </cell>
          <cell r="AH1163" t="e">
            <v>#N/A</v>
          </cell>
          <cell r="AI1163">
            <v>0</v>
          </cell>
          <cell r="AJ1163">
            <v>0</v>
          </cell>
          <cell r="AL1163" t="e">
            <v>#N/A</v>
          </cell>
          <cell r="AM1163" t="e">
            <v>#N/A</v>
          </cell>
          <cell r="AN1163" t="str">
            <v/>
          </cell>
          <cell r="AO1163" t="str">
            <v>x</v>
          </cell>
        </row>
        <row r="1164">
          <cell r="B1164" t="str">
            <v>SHI135AHK1SACGB</v>
          </cell>
          <cell r="C1164" t="str">
            <v>Dilex-AHK</v>
          </cell>
          <cell r="D1164" t="str">
            <v>I135/AHK1S/ACGB</v>
          </cell>
          <cell r="G1164" t="str">
            <v>EA</v>
          </cell>
          <cell r="J1164" t="str">
            <v>I</v>
          </cell>
          <cell r="K1164">
            <v>0.02</v>
          </cell>
          <cell r="L1164">
            <v>23.98</v>
          </cell>
          <cell r="M1164">
            <v>0.55000000000000004</v>
          </cell>
          <cell r="N1164">
            <v>10.790999999999999</v>
          </cell>
          <cell r="O1164">
            <v>1.0200000000000001E-2</v>
          </cell>
          <cell r="P1164">
            <v>0</v>
          </cell>
          <cell r="Q1164">
            <v>0</v>
          </cell>
          <cell r="R1164">
            <v>10.801199999999998</v>
          </cell>
          <cell r="S1164">
            <v>1</v>
          </cell>
          <cell r="T1164">
            <v>2.64</v>
          </cell>
          <cell r="U1164">
            <v>28.52</v>
          </cell>
          <cell r="V1164">
            <v>0.03</v>
          </cell>
          <cell r="X1164">
            <v>28.55</v>
          </cell>
          <cell r="Y1164">
            <v>0.3121350103486708</v>
          </cell>
          <cell r="Z1164">
            <v>28.5</v>
          </cell>
          <cell r="AA1164">
            <v>2E-3</v>
          </cell>
          <cell r="AB1164" t="str">
            <v>YES</v>
          </cell>
          <cell r="AC1164">
            <v>28.55</v>
          </cell>
          <cell r="AD1164" t="str">
            <v>I</v>
          </cell>
          <cell r="AE1164" t="e">
            <v>#N/A</v>
          </cell>
          <cell r="AF1164" t="e">
            <v>#N/A</v>
          </cell>
          <cell r="AG1164">
            <v>1</v>
          </cell>
          <cell r="AH1164" t="e">
            <v>#N/A</v>
          </cell>
          <cell r="AI1164">
            <v>0</v>
          </cell>
          <cell r="AJ1164">
            <v>0</v>
          </cell>
          <cell r="AL1164" t="e">
            <v>#N/A</v>
          </cell>
          <cell r="AM1164" t="e">
            <v>#N/A</v>
          </cell>
          <cell r="AN1164" t="str">
            <v/>
          </cell>
          <cell r="AO1164" t="str">
            <v>x</v>
          </cell>
        </row>
        <row r="1165">
          <cell r="B1165" t="str">
            <v>SHVAHK</v>
          </cell>
          <cell r="C1165" t="str">
            <v>Dilex-AHK</v>
          </cell>
          <cell r="D1165" t="str">
            <v>V/AHK</v>
          </cell>
          <cell r="G1165" t="str">
            <v>EA</v>
          </cell>
          <cell r="J1165" t="str">
            <v>I</v>
          </cell>
          <cell r="K1165">
            <v>0.02</v>
          </cell>
          <cell r="L1165">
            <v>3.52</v>
          </cell>
          <cell r="M1165">
            <v>0.55000000000000004</v>
          </cell>
          <cell r="N1165">
            <v>1.5839999999999999</v>
          </cell>
          <cell r="O1165">
            <v>1.0200000000000001E-2</v>
          </cell>
          <cell r="P1165">
            <v>0</v>
          </cell>
          <cell r="Q1165">
            <v>0</v>
          </cell>
          <cell r="R1165">
            <v>1.5941999999999998</v>
          </cell>
          <cell r="S1165">
            <v>1</v>
          </cell>
          <cell r="T1165">
            <v>2.64</v>
          </cell>
          <cell r="U1165">
            <v>4.21</v>
          </cell>
          <cell r="V1165">
            <v>-0.01</v>
          </cell>
          <cell r="X1165">
            <v>4.2</v>
          </cell>
          <cell r="Y1165">
            <v>0.30987012987013007</v>
          </cell>
          <cell r="Z1165">
            <v>4.2</v>
          </cell>
          <cell r="AA1165" t="str">
            <v/>
          </cell>
          <cell r="AB1165" t="str">
            <v/>
          </cell>
          <cell r="AC1165">
            <v>4.2</v>
          </cell>
          <cell r="AD1165" t="str">
            <v>I</v>
          </cell>
          <cell r="AE1165" t="e">
            <v>#N/A</v>
          </cell>
          <cell r="AF1165" t="e">
            <v>#N/A</v>
          </cell>
          <cell r="AG1165">
            <v>1</v>
          </cell>
          <cell r="AH1165" t="e">
            <v>#N/A</v>
          </cell>
          <cell r="AI1165">
            <v>0</v>
          </cell>
          <cell r="AJ1165">
            <v>0</v>
          </cell>
          <cell r="AL1165" t="e">
            <v>#N/A</v>
          </cell>
          <cell r="AM1165" t="e">
            <v>#N/A</v>
          </cell>
          <cell r="AN1165" t="str">
            <v/>
          </cell>
          <cell r="AO1165" t="str">
            <v>x</v>
          </cell>
        </row>
        <row r="1166">
          <cell r="B1166" t="str">
            <v>SHEAHK1SACGB</v>
          </cell>
          <cell r="C1166" t="str">
            <v>Dilex-AHK</v>
          </cell>
          <cell r="D1166" t="str">
            <v>E/AHK1S/ACGB</v>
          </cell>
          <cell r="G1166" t="str">
            <v>EA</v>
          </cell>
          <cell r="J1166" t="str">
            <v>I</v>
          </cell>
          <cell r="K1166">
            <v>0.01</v>
          </cell>
          <cell r="L1166">
            <v>15.63</v>
          </cell>
          <cell r="M1166">
            <v>0.55000000000000004</v>
          </cell>
          <cell r="N1166">
            <v>7.0335000000000001</v>
          </cell>
          <cell r="O1166">
            <v>1.01E-2</v>
          </cell>
          <cell r="P1166">
            <v>0</v>
          </cell>
          <cell r="Q1166">
            <v>0</v>
          </cell>
          <cell r="R1166">
            <v>7.0436000000000005</v>
          </cell>
          <cell r="S1166">
            <v>1</v>
          </cell>
          <cell r="T1166">
            <v>2.64</v>
          </cell>
          <cell r="U1166">
            <v>18.600000000000001</v>
          </cell>
          <cell r="V1166">
            <v>0</v>
          </cell>
          <cell r="X1166">
            <v>18.600000000000001</v>
          </cell>
          <cell r="Y1166">
            <v>0.31147605083088964</v>
          </cell>
          <cell r="Z1166">
            <v>18.600000000000001</v>
          </cell>
          <cell r="AA1166" t="str">
            <v/>
          </cell>
          <cell r="AB1166" t="str">
            <v/>
          </cell>
          <cell r="AC1166">
            <v>18.600000000000001</v>
          </cell>
          <cell r="AD1166" t="str">
            <v>I</v>
          </cell>
          <cell r="AE1166" t="e">
            <v>#N/A</v>
          </cell>
          <cell r="AF1166" t="e">
            <v>#N/A</v>
          </cell>
          <cell r="AG1166">
            <v>1</v>
          </cell>
          <cell r="AH1166" t="e">
            <v>#N/A</v>
          </cell>
          <cell r="AI1166">
            <v>0</v>
          </cell>
          <cell r="AJ1166">
            <v>0</v>
          </cell>
          <cell r="AL1166" t="e">
            <v>#N/A</v>
          </cell>
          <cell r="AM1166" t="e">
            <v>#N/A</v>
          </cell>
          <cell r="AN1166" t="str">
            <v/>
          </cell>
          <cell r="AO1166" t="str">
            <v>x</v>
          </cell>
        </row>
        <row r="1167">
          <cell r="B1167" t="str">
            <v>SHAHK1S80AKGB,ATGB</v>
          </cell>
          <cell r="C1167" t="str">
            <v>Dilex-AHK</v>
          </cell>
          <cell r="D1167" t="str">
            <v>AHK1S80----</v>
          </cell>
          <cell r="E1167" t="str">
            <v>5/16" x 8'</v>
          </cell>
          <cell r="G1167" t="str">
            <v>EA</v>
          </cell>
          <cell r="J1167" t="str">
            <v>I</v>
          </cell>
          <cell r="K1167">
            <v>0.98</v>
          </cell>
          <cell r="L1167">
            <v>39.57</v>
          </cell>
          <cell r="M1167">
            <v>0.55000000000000004</v>
          </cell>
          <cell r="N1167">
            <v>17.8065</v>
          </cell>
          <cell r="O1167">
            <v>1.9799999999999998E-2</v>
          </cell>
          <cell r="P1167">
            <v>0</v>
          </cell>
          <cell r="Q1167">
            <v>0</v>
          </cell>
          <cell r="R1167">
            <v>17.8263</v>
          </cell>
          <cell r="S1167">
            <v>1</v>
          </cell>
          <cell r="T1167">
            <v>2.64</v>
          </cell>
          <cell r="U1167">
            <v>47.06</v>
          </cell>
          <cell r="V1167">
            <v>-0.01</v>
          </cell>
          <cell r="X1167">
            <v>47.05</v>
          </cell>
          <cell r="Y1167">
            <v>0.31112742730171</v>
          </cell>
          <cell r="Z1167">
            <v>47</v>
          </cell>
          <cell r="AA1167">
            <v>1E-3</v>
          </cell>
          <cell r="AB1167" t="str">
            <v>YES</v>
          </cell>
          <cell r="AC1167">
            <v>47.05</v>
          </cell>
          <cell r="AD1167" t="str">
            <v>I</v>
          </cell>
          <cell r="AE1167" t="e">
            <v>#N/A</v>
          </cell>
          <cell r="AF1167" t="e">
            <v>#N/A</v>
          </cell>
          <cell r="AG1167">
            <v>1</v>
          </cell>
          <cell r="AH1167" t="e">
            <v>#N/A</v>
          </cell>
          <cell r="AI1167">
            <v>0</v>
          </cell>
          <cell r="AJ1167">
            <v>0</v>
          </cell>
          <cell r="AL1167" t="e">
            <v>#N/A</v>
          </cell>
          <cell r="AM1167" t="e">
            <v>#N/A</v>
          </cell>
          <cell r="AN1167" t="str">
            <v/>
          </cell>
          <cell r="AO1167" t="str">
            <v>x</v>
          </cell>
        </row>
        <row r="1168">
          <cell r="B1168" t="str">
            <v>SHAHK1S100AKGB,ATGB</v>
          </cell>
          <cell r="C1168" t="str">
            <v>Dilex-AHK</v>
          </cell>
          <cell r="D1168" t="str">
            <v>AHK1S100----</v>
          </cell>
          <cell r="E1168" t="str">
            <v>3/8" x 8'</v>
          </cell>
          <cell r="G1168" t="str">
            <v>EA</v>
          </cell>
          <cell r="J1168" t="str">
            <v>I</v>
          </cell>
          <cell r="K1168">
            <v>1.08</v>
          </cell>
          <cell r="L1168">
            <v>40.58</v>
          </cell>
          <cell r="M1168">
            <v>0.55000000000000004</v>
          </cell>
          <cell r="N1168">
            <v>18.260999999999996</v>
          </cell>
          <cell r="O1168">
            <v>2.0799999999999999E-2</v>
          </cell>
          <cell r="P1168">
            <v>0</v>
          </cell>
          <cell r="Q1168">
            <v>0</v>
          </cell>
          <cell r="R1168">
            <v>18.281799999999997</v>
          </cell>
          <cell r="S1168">
            <v>1</v>
          </cell>
          <cell r="T1168">
            <v>2.64</v>
          </cell>
          <cell r="U1168">
            <v>48.26</v>
          </cell>
          <cell r="V1168">
            <v>-0.01</v>
          </cell>
          <cell r="X1168">
            <v>48.25</v>
          </cell>
          <cell r="Y1168">
            <v>0.31109561940650038</v>
          </cell>
          <cell r="Z1168">
            <v>48.2</v>
          </cell>
          <cell r="AA1168">
            <v>1E-3</v>
          </cell>
          <cell r="AB1168" t="str">
            <v>YES</v>
          </cell>
          <cell r="AC1168">
            <v>48.25</v>
          </cell>
          <cell r="AD1168" t="str">
            <v>I</v>
          </cell>
          <cell r="AE1168" t="e">
            <v>#N/A</v>
          </cell>
          <cell r="AF1168" t="e">
            <v>#N/A</v>
          </cell>
          <cell r="AG1168">
            <v>1</v>
          </cell>
          <cell r="AH1168" t="e">
            <v>#N/A</v>
          </cell>
          <cell r="AI1168">
            <v>0</v>
          </cell>
          <cell r="AJ1168">
            <v>0</v>
          </cell>
          <cell r="AL1168" t="e">
            <v>#N/A</v>
          </cell>
          <cell r="AM1168" t="e">
            <v>#N/A</v>
          </cell>
          <cell r="AN1168" t="str">
            <v/>
          </cell>
          <cell r="AO1168" t="str">
            <v>x</v>
          </cell>
        </row>
        <row r="1169">
          <cell r="B1169" t="str">
            <v>SHAHK1S125AKGB,ATGB</v>
          </cell>
          <cell r="C1169" t="str">
            <v>Dilex-AHK</v>
          </cell>
          <cell r="D1169" t="str">
            <v>AHK1S125----</v>
          </cell>
          <cell r="E1169" t="str">
            <v>1/2" x 8'</v>
          </cell>
          <cell r="G1169" t="str">
            <v>EA</v>
          </cell>
          <cell r="J1169" t="str">
            <v>I</v>
          </cell>
          <cell r="K1169">
            <v>1.1100000000000001</v>
          </cell>
          <cell r="L1169">
            <v>41.72</v>
          </cell>
          <cell r="M1169">
            <v>0.55000000000000004</v>
          </cell>
          <cell r="N1169">
            <v>18.773999999999997</v>
          </cell>
          <cell r="O1169">
            <v>2.1100000000000001E-2</v>
          </cell>
          <cell r="P1169">
            <v>0</v>
          </cell>
          <cell r="Q1169">
            <v>0</v>
          </cell>
          <cell r="R1169">
            <v>18.795099999999998</v>
          </cell>
          <cell r="S1169">
            <v>1</v>
          </cell>
          <cell r="T1169">
            <v>2.64</v>
          </cell>
          <cell r="U1169">
            <v>49.62</v>
          </cell>
          <cell r="V1169">
            <v>0.03</v>
          </cell>
          <cell r="X1169">
            <v>49.65</v>
          </cell>
          <cell r="Y1169">
            <v>0.3117238853794746</v>
          </cell>
          <cell r="Z1169">
            <v>49.55</v>
          </cell>
          <cell r="AA1169">
            <v>2E-3</v>
          </cell>
          <cell r="AB1169" t="str">
            <v>YES</v>
          </cell>
          <cell r="AC1169">
            <v>49.65</v>
          </cell>
          <cell r="AD1169" t="str">
            <v>I</v>
          </cell>
          <cell r="AE1169" t="e">
            <v>#N/A</v>
          </cell>
          <cell r="AF1169" t="e">
            <v>#N/A</v>
          </cell>
          <cell r="AG1169">
            <v>1</v>
          </cell>
          <cell r="AH1169" t="e">
            <v>#N/A</v>
          </cell>
          <cell r="AI1169">
            <v>0</v>
          </cell>
          <cell r="AJ1169">
            <v>0</v>
          </cell>
          <cell r="AL1169" t="e">
            <v>#N/A</v>
          </cell>
          <cell r="AM1169" t="e">
            <v>#N/A</v>
          </cell>
          <cell r="AN1169" t="str">
            <v/>
          </cell>
          <cell r="AO1169" t="str">
            <v>x</v>
          </cell>
        </row>
        <row r="1170">
          <cell r="B1170" t="str">
            <v>SHAHK1S150AGRB</v>
          </cell>
          <cell r="C1170" t="str">
            <v>Dilex-AHK</v>
          </cell>
          <cell r="D1170" t="str">
            <v>AHK1S150AGRB</v>
          </cell>
          <cell r="E1170" t="str">
            <v>9/16" x 8'</v>
          </cell>
          <cell r="G1170" t="str">
            <v>EA</v>
          </cell>
          <cell r="I1170" t="str">
            <v>a</v>
          </cell>
          <cell r="J1170" t="str">
            <v>I</v>
          </cell>
          <cell r="K1170">
            <v>1.32</v>
          </cell>
          <cell r="L1170">
            <v>42.97</v>
          </cell>
          <cell r="M1170">
            <v>0.55000000000000004</v>
          </cell>
          <cell r="N1170">
            <v>19.336499999999997</v>
          </cell>
          <cell r="O1170">
            <v>2.3200000000000002E-2</v>
          </cell>
          <cell r="P1170">
            <v>0</v>
          </cell>
          <cell r="Q1170">
            <v>0</v>
          </cell>
          <cell r="R1170">
            <v>19.359699999999997</v>
          </cell>
          <cell r="S1170">
            <v>1</v>
          </cell>
          <cell r="T1170">
            <v>2.64</v>
          </cell>
          <cell r="U1170">
            <v>51.11</v>
          </cell>
          <cell r="V1170">
            <v>-0.01</v>
          </cell>
          <cell r="X1170">
            <v>51.1</v>
          </cell>
          <cell r="Y1170">
            <v>0.31116527308308151</v>
          </cell>
          <cell r="Z1170" t="str">
            <v>new</v>
          </cell>
          <cell r="AA1170" t="str">
            <v/>
          </cell>
          <cell r="AB1170" t="str">
            <v>new</v>
          </cell>
          <cell r="AC1170">
            <v>51.1</v>
          </cell>
          <cell r="AD1170" t="str">
            <v>I</v>
          </cell>
          <cell r="AE1170" t="e">
            <v>#N/A</v>
          </cell>
          <cell r="AF1170" t="e">
            <v>#N/A</v>
          </cell>
          <cell r="AG1170">
            <v>1</v>
          </cell>
          <cell r="AH1170" t="e">
            <v>#N/A</v>
          </cell>
          <cell r="AI1170">
            <v>0</v>
          </cell>
          <cell r="AJ1170">
            <v>0</v>
          </cell>
          <cell r="AL1170" t="e">
            <v>#N/A</v>
          </cell>
          <cell r="AM1170" t="e">
            <v>#N/A</v>
          </cell>
          <cell r="AN1170" t="str">
            <v/>
          </cell>
          <cell r="AO1170" t="str">
            <v>x</v>
          </cell>
        </row>
        <row r="1171">
          <cell r="B1171" t="str">
            <v>SHE90AHK1SAKGB,ATGB</v>
          </cell>
          <cell r="C1171" t="str">
            <v>Dilex-AHK</v>
          </cell>
          <cell r="D1171" t="str">
            <v>E90/AHK1S/----</v>
          </cell>
          <cell r="G1171" t="str">
            <v>EA</v>
          </cell>
          <cell r="J1171" t="str">
            <v>I</v>
          </cell>
          <cell r="K1171">
            <v>0.03</v>
          </cell>
          <cell r="L1171">
            <v>23.98</v>
          </cell>
          <cell r="M1171">
            <v>0.55000000000000004</v>
          </cell>
          <cell r="N1171">
            <v>10.790999999999999</v>
          </cell>
          <cell r="O1171">
            <v>1.03E-2</v>
          </cell>
          <cell r="P1171">
            <v>0</v>
          </cell>
          <cell r="Q1171">
            <v>0</v>
          </cell>
          <cell r="R1171">
            <v>10.801299999999999</v>
          </cell>
          <cell r="S1171">
            <v>1</v>
          </cell>
          <cell r="T1171">
            <v>2.64</v>
          </cell>
          <cell r="U1171">
            <v>28.52</v>
          </cell>
          <cell r="V1171">
            <v>0.03</v>
          </cell>
          <cell r="X1171">
            <v>28.55</v>
          </cell>
          <cell r="Y1171">
            <v>0.3121286419359976</v>
          </cell>
          <cell r="Z1171">
            <v>28.5</v>
          </cell>
          <cell r="AA1171">
            <v>2E-3</v>
          </cell>
          <cell r="AB1171" t="str">
            <v>YES</v>
          </cell>
          <cell r="AC1171">
            <v>28.55</v>
          </cell>
          <cell r="AD1171" t="str">
            <v>I</v>
          </cell>
          <cell r="AE1171" t="e">
            <v>#N/A</v>
          </cell>
          <cell r="AF1171" t="e">
            <v>#N/A</v>
          </cell>
          <cell r="AG1171">
            <v>1</v>
          </cell>
          <cell r="AH1171" t="e">
            <v>#N/A</v>
          </cell>
          <cell r="AI1171">
            <v>0</v>
          </cell>
          <cell r="AJ1171">
            <v>0</v>
          </cell>
          <cell r="AL1171" t="e">
            <v>#N/A</v>
          </cell>
          <cell r="AM1171" t="e">
            <v>#N/A</v>
          </cell>
          <cell r="AN1171" t="str">
            <v/>
          </cell>
          <cell r="AO1171" t="str">
            <v>x</v>
          </cell>
        </row>
        <row r="1172">
          <cell r="B1172" t="str">
            <v>SHE135AHK1SAKGB,ATGB</v>
          </cell>
          <cell r="C1172" t="str">
            <v>Dilex-AHK</v>
          </cell>
          <cell r="D1172" t="str">
            <v>E135/AHK1S/----</v>
          </cell>
          <cell r="G1172" t="str">
            <v>EA</v>
          </cell>
          <cell r="J1172" t="str">
            <v>I</v>
          </cell>
          <cell r="K1172">
            <v>0.01</v>
          </cell>
          <cell r="L1172">
            <v>23.98</v>
          </cell>
          <cell r="M1172">
            <v>0.55000000000000004</v>
          </cell>
          <cell r="N1172">
            <v>10.790999999999999</v>
          </cell>
          <cell r="O1172">
            <v>1.01E-2</v>
          </cell>
          <cell r="P1172">
            <v>0</v>
          </cell>
          <cell r="Q1172">
            <v>0</v>
          </cell>
          <cell r="R1172">
            <v>10.801099999999998</v>
          </cell>
          <cell r="S1172">
            <v>1</v>
          </cell>
          <cell r="T1172">
            <v>2.64</v>
          </cell>
          <cell r="U1172">
            <v>28.51</v>
          </cell>
          <cell r="V1172">
            <v>-0.01</v>
          </cell>
          <cell r="X1172">
            <v>28.5</v>
          </cell>
          <cell r="Y1172">
            <v>0.3109346092503989</v>
          </cell>
          <cell r="Z1172">
            <v>28.5</v>
          </cell>
          <cell r="AA1172" t="str">
            <v/>
          </cell>
          <cell r="AB1172" t="str">
            <v/>
          </cell>
          <cell r="AC1172">
            <v>28.5</v>
          </cell>
          <cell r="AD1172" t="str">
            <v>I</v>
          </cell>
          <cell r="AE1172" t="e">
            <v>#N/A</v>
          </cell>
          <cell r="AF1172" t="e">
            <v>#N/A</v>
          </cell>
          <cell r="AG1172">
            <v>1</v>
          </cell>
          <cell r="AH1172" t="e">
            <v>#N/A</v>
          </cell>
          <cell r="AI1172">
            <v>0</v>
          </cell>
          <cell r="AJ1172">
            <v>0</v>
          </cell>
          <cell r="AL1172" t="e">
            <v>#N/A</v>
          </cell>
          <cell r="AM1172" t="e">
            <v>#N/A</v>
          </cell>
          <cell r="AN1172" t="str">
            <v/>
          </cell>
          <cell r="AO1172" t="str">
            <v>x</v>
          </cell>
        </row>
        <row r="1173">
          <cell r="B1173" t="str">
            <v>SHI90AHK1SAKGB,ATGB</v>
          </cell>
          <cell r="C1173" t="str">
            <v>Dilex-AHK</v>
          </cell>
          <cell r="D1173" t="str">
            <v>I90/AHK1S/----</v>
          </cell>
          <cell r="G1173" t="str">
            <v>EA</v>
          </cell>
          <cell r="J1173" t="str">
            <v>I</v>
          </cell>
          <cell r="K1173">
            <v>0.02</v>
          </cell>
          <cell r="L1173">
            <v>23.98</v>
          </cell>
          <cell r="M1173">
            <v>0.55000000000000004</v>
          </cell>
          <cell r="N1173">
            <v>10.790999999999999</v>
          </cell>
          <cell r="O1173">
            <v>1.0200000000000001E-2</v>
          </cell>
          <cell r="P1173">
            <v>0</v>
          </cell>
          <cell r="Q1173">
            <v>0</v>
          </cell>
          <cell r="R1173">
            <v>10.801199999999998</v>
          </cell>
          <cell r="S1173">
            <v>1</v>
          </cell>
          <cell r="T1173">
            <v>2.64</v>
          </cell>
          <cell r="U1173">
            <v>28.52</v>
          </cell>
          <cell r="V1173">
            <v>0.03</v>
          </cell>
          <cell r="X1173">
            <v>28.55</v>
          </cell>
          <cell r="Y1173">
            <v>0.3121350103486708</v>
          </cell>
          <cell r="Z1173">
            <v>28.5</v>
          </cell>
          <cell r="AA1173">
            <v>2E-3</v>
          </cell>
          <cell r="AB1173" t="str">
            <v>YES</v>
          </cell>
          <cell r="AC1173">
            <v>28.55</v>
          </cell>
          <cell r="AD1173" t="str">
            <v>I</v>
          </cell>
          <cell r="AE1173" t="e">
            <v>#N/A</v>
          </cell>
          <cell r="AF1173" t="e">
            <v>#N/A</v>
          </cell>
          <cell r="AG1173">
            <v>1</v>
          </cell>
          <cell r="AH1173" t="e">
            <v>#N/A</v>
          </cell>
          <cell r="AI1173">
            <v>0</v>
          </cell>
          <cell r="AJ1173">
            <v>0</v>
          </cell>
          <cell r="AL1173" t="e">
            <v>#N/A</v>
          </cell>
          <cell r="AM1173" t="e">
            <v>#N/A</v>
          </cell>
          <cell r="AN1173" t="str">
            <v/>
          </cell>
          <cell r="AO1173" t="str">
            <v>x</v>
          </cell>
        </row>
        <row r="1174">
          <cell r="B1174" t="str">
            <v>SHI135AHK1SAKGB,ATGB</v>
          </cell>
          <cell r="C1174" t="str">
            <v>Dilex-AHK</v>
          </cell>
          <cell r="D1174" t="str">
            <v>I135/AHK1S/----</v>
          </cell>
          <cell r="G1174" t="str">
            <v>EA</v>
          </cell>
          <cell r="J1174" t="str">
            <v>I</v>
          </cell>
          <cell r="K1174">
            <v>0.02</v>
          </cell>
          <cell r="L1174">
            <v>23.98</v>
          </cell>
          <cell r="M1174">
            <v>0.55000000000000004</v>
          </cell>
          <cell r="N1174">
            <v>10.790999999999999</v>
          </cell>
          <cell r="O1174">
            <v>1.0200000000000001E-2</v>
          </cell>
          <cell r="P1174">
            <v>0</v>
          </cell>
          <cell r="Q1174">
            <v>0</v>
          </cell>
          <cell r="R1174">
            <v>10.801199999999998</v>
          </cell>
          <cell r="S1174">
            <v>1</v>
          </cell>
          <cell r="T1174">
            <v>2.64</v>
          </cell>
          <cell r="U1174">
            <v>28.52</v>
          </cell>
          <cell r="V1174">
            <v>0.03</v>
          </cell>
          <cell r="X1174">
            <v>28.55</v>
          </cell>
          <cell r="Y1174">
            <v>0.3121350103486708</v>
          </cell>
          <cell r="Z1174">
            <v>28.5</v>
          </cell>
          <cell r="AA1174">
            <v>2E-3</v>
          </cell>
          <cell r="AB1174" t="str">
            <v>YES</v>
          </cell>
          <cell r="AC1174">
            <v>28.55</v>
          </cell>
          <cell r="AD1174" t="str">
            <v>I</v>
          </cell>
          <cell r="AE1174" t="e">
            <v>#N/A</v>
          </cell>
          <cell r="AF1174" t="e">
            <v>#N/A</v>
          </cell>
          <cell r="AG1174">
            <v>1</v>
          </cell>
          <cell r="AH1174" t="e">
            <v>#N/A</v>
          </cell>
          <cell r="AI1174">
            <v>0</v>
          </cell>
          <cell r="AJ1174">
            <v>0</v>
          </cell>
          <cell r="AL1174" t="e">
            <v>#N/A</v>
          </cell>
          <cell r="AM1174" t="e">
            <v>#N/A</v>
          </cell>
          <cell r="AN1174" t="str">
            <v/>
          </cell>
          <cell r="AO1174" t="str">
            <v>x</v>
          </cell>
        </row>
        <row r="1175">
          <cell r="B1175" t="str">
            <v>SHVAHK</v>
          </cell>
          <cell r="C1175" t="str">
            <v>Dilex-AHK</v>
          </cell>
          <cell r="D1175" t="str">
            <v>V/AHK</v>
          </cell>
          <cell r="G1175" t="str">
            <v>EA</v>
          </cell>
          <cell r="J1175" t="str">
            <v>I</v>
          </cell>
          <cell r="K1175">
            <v>0.02</v>
          </cell>
          <cell r="L1175">
            <v>3.52</v>
          </cell>
          <cell r="M1175">
            <v>0.55000000000000004</v>
          </cell>
          <cell r="N1175">
            <v>1.5839999999999999</v>
          </cell>
          <cell r="O1175">
            <v>1.0200000000000001E-2</v>
          </cell>
          <cell r="P1175">
            <v>0</v>
          </cell>
          <cell r="Q1175">
            <v>0</v>
          </cell>
          <cell r="R1175">
            <v>1.5941999999999998</v>
          </cell>
          <cell r="S1175">
            <v>1</v>
          </cell>
          <cell r="T1175">
            <v>2.64</v>
          </cell>
          <cell r="U1175">
            <v>4.21</v>
          </cell>
          <cell r="V1175">
            <v>-0.01</v>
          </cell>
          <cell r="X1175">
            <v>4.2</v>
          </cell>
          <cell r="Y1175">
            <v>0.30987012987013007</v>
          </cell>
          <cell r="Z1175">
            <v>4.2</v>
          </cell>
          <cell r="AA1175" t="str">
            <v/>
          </cell>
          <cell r="AB1175" t="str">
            <v/>
          </cell>
          <cell r="AC1175">
            <v>4.2</v>
          </cell>
          <cell r="AD1175" t="str">
            <v>I</v>
          </cell>
          <cell r="AE1175" t="e">
            <v>#N/A</v>
          </cell>
          <cell r="AF1175" t="e">
            <v>#N/A</v>
          </cell>
          <cell r="AG1175">
            <v>1</v>
          </cell>
          <cell r="AH1175" t="e">
            <v>#N/A</v>
          </cell>
          <cell r="AI1175">
            <v>0</v>
          </cell>
          <cell r="AJ1175">
            <v>0</v>
          </cell>
          <cell r="AL1175" t="e">
            <v>#N/A</v>
          </cell>
          <cell r="AM1175" t="e">
            <v>#N/A</v>
          </cell>
          <cell r="AN1175" t="str">
            <v/>
          </cell>
          <cell r="AO1175" t="str">
            <v>x</v>
          </cell>
        </row>
        <row r="1176">
          <cell r="B1176" t="str">
            <v>SHEAHK1SAKGB,ATGB</v>
          </cell>
          <cell r="C1176" t="str">
            <v>Dilex-AHK</v>
          </cell>
          <cell r="D1176" t="str">
            <v>E/AHK1S/----</v>
          </cell>
          <cell r="G1176" t="str">
            <v>EA</v>
          </cell>
          <cell r="J1176" t="str">
            <v>I</v>
          </cell>
          <cell r="K1176">
            <v>0.01</v>
          </cell>
          <cell r="L1176">
            <v>15.63</v>
          </cell>
          <cell r="M1176">
            <v>0.55000000000000004</v>
          </cell>
          <cell r="N1176">
            <v>7.0335000000000001</v>
          </cell>
          <cell r="O1176">
            <v>1.01E-2</v>
          </cell>
          <cell r="P1176">
            <v>0</v>
          </cell>
          <cell r="Q1176">
            <v>0</v>
          </cell>
          <cell r="R1176">
            <v>7.0436000000000005</v>
          </cell>
          <cell r="S1176">
            <v>1</v>
          </cell>
          <cell r="T1176">
            <v>2.64</v>
          </cell>
          <cell r="U1176">
            <v>18.600000000000001</v>
          </cell>
          <cell r="V1176">
            <v>0</v>
          </cell>
          <cell r="X1176">
            <v>18.600000000000001</v>
          </cell>
          <cell r="Y1176">
            <v>0.31147605083088964</v>
          </cell>
          <cell r="Z1176">
            <v>18.600000000000001</v>
          </cell>
          <cell r="AA1176" t="str">
            <v/>
          </cell>
          <cell r="AB1176" t="str">
            <v/>
          </cell>
          <cell r="AC1176">
            <v>18.600000000000001</v>
          </cell>
          <cell r="AD1176" t="str">
            <v>I</v>
          </cell>
          <cell r="AE1176" t="e">
            <v>#N/A</v>
          </cell>
          <cell r="AF1176" t="e">
            <v>#N/A</v>
          </cell>
          <cell r="AG1176">
            <v>1</v>
          </cell>
          <cell r="AH1176" t="e">
            <v>#N/A</v>
          </cell>
          <cell r="AI1176">
            <v>0</v>
          </cell>
          <cell r="AJ1176">
            <v>0</v>
          </cell>
          <cell r="AL1176" t="e">
            <v>#N/A</v>
          </cell>
          <cell r="AM1176" t="e">
            <v>#N/A</v>
          </cell>
          <cell r="AN1176" t="str">
            <v/>
          </cell>
          <cell r="AO1176" t="str">
            <v>x</v>
          </cell>
        </row>
        <row r="1177">
          <cell r="B1177" t="str">
            <v>SHAHK1S80AMG</v>
          </cell>
          <cell r="C1177" t="str">
            <v>Dilex-AHK</v>
          </cell>
          <cell r="D1177" t="str">
            <v>AHK1S80AMG</v>
          </cell>
          <cell r="E1177" t="str">
            <v>5/16" x 8'</v>
          </cell>
          <cell r="G1177" t="str">
            <v>EA</v>
          </cell>
          <cell r="J1177" t="str">
            <v>I</v>
          </cell>
          <cell r="K1177">
            <v>0.98</v>
          </cell>
          <cell r="L1177">
            <v>40.33</v>
          </cell>
          <cell r="M1177">
            <v>0.55000000000000004</v>
          </cell>
          <cell r="N1177">
            <v>18.148499999999999</v>
          </cell>
          <cell r="O1177">
            <v>1.9799999999999998E-2</v>
          </cell>
          <cell r="P1177">
            <v>0</v>
          </cell>
          <cell r="Q1177">
            <v>0</v>
          </cell>
          <cell r="R1177">
            <v>18.168299999999999</v>
          </cell>
          <cell r="S1177">
            <v>1</v>
          </cell>
          <cell r="T1177">
            <v>2.64</v>
          </cell>
          <cell r="U1177">
            <v>47.96</v>
          </cell>
          <cell r="V1177">
            <v>-0.01</v>
          </cell>
          <cell r="X1177">
            <v>47.95</v>
          </cell>
          <cell r="Y1177">
            <v>0.31108920276803498</v>
          </cell>
          <cell r="Z1177">
            <v>47.9</v>
          </cell>
          <cell r="AA1177">
            <v>1E-3</v>
          </cell>
          <cell r="AB1177" t="str">
            <v>YES</v>
          </cell>
          <cell r="AC1177">
            <v>47.95</v>
          </cell>
          <cell r="AD1177" t="str">
            <v>I</v>
          </cell>
          <cell r="AE1177" t="e">
            <v>#N/A</v>
          </cell>
          <cell r="AF1177" t="e">
            <v>#N/A</v>
          </cell>
          <cell r="AG1177">
            <v>1</v>
          </cell>
          <cell r="AH1177" t="e">
            <v>#N/A</v>
          </cell>
          <cell r="AI1177">
            <v>0</v>
          </cell>
          <cell r="AJ1177">
            <v>0</v>
          </cell>
          <cell r="AL1177" t="e">
            <v>#N/A</v>
          </cell>
          <cell r="AM1177" t="e">
            <v>#N/A</v>
          </cell>
          <cell r="AN1177" t="str">
            <v/>
          </cell>
          <cell r="AO1177" t="str">
            <v>x</v>
          </cell>
        </row>
        <row r="1178">
          <cell r="B1178" t="str">
            <v>SHAHK1S100AMG</v>
          </cell>
          <cell r="C1178" t="str">
            <v>Dilex-AHK</v>
          </cell>
          <cell r="D1178" t="str">
            <v>AHK1S100AMG</v>
          </cell>
          <cell r="E1178" t="str">
            <v>3/8" x 8'</v>
          </cell>
          <cell r="G1178" t="str">
            <v>EA</v>
          </cell>
          <cell r="J1178" t="str">
            <v>I</v>
          </cell>
          <cell r="K1178">
            <v>1.1000000000000001</v>
          </cell>
          <cell r="L1178">
            <v>41.11</v>
          </cell>
          <cell r="M1178">
            <v>0.55000000000000004</v>
          </cell>
          <cell r="N1178">
            <v>18.499499999999998</v>
          </cell>
          <cell r="O1178">
            <v>2.1000000000000001E-2</v>
          </cell>
          <cell r="P1178">
            <v>0</v>
          </cell>
          <cell r="Q1178">
            <v>0</v>
          </cell>
          <cell r="R1178">
            <v>18.520499999999998</v>
          </cell>
          <cell r="S1178">
            <v>1</v>
          </cell>
          <cell r="T1178">
            <v>2.64</v>
          </cell>
          <cell r="U1178">
            <v>48.89</v>
          </cell>
          <cell r="V1178">
            <v>1.0000000000005116E-2</v>
          </cell>
          <cell r="X1178">
            <v>48.9</v>
          </cell>
          <cell r="Y1178">
            <v>0.31137757947573913</v>
          </cell>
          <cell r="Z1178">
            <v>48.85</v>
          </cell>
          <cell r="AA1178">
            <v>1E-3</v>
          </cell>
          <cell r="AB1178" t="str">
            <v>YES</v>
          </cell>
          <cell r="AC1178">
            <v>48.9</v>
          </cell>
          <cell r="AD1178" t="str">
            <v>I</v>
          </cell>
          <cell r="AE1178" t="e">
            <v>#N/A</v>
          </cell>
          <cell r="AF1178" t="e">
            <v>#N/A</v>
          </cell>
          <cell r="AG1178">
            <v>1</v>
          </cell>
          <cell r="AH1178" t="e">
            <v>#N/A</v>
          </cell>
          <cell r="AI1178">
            <v>0</v>
          </cell>
          <cell r="AJ1178">
            <v>0</v>
          </cell>
          <cell r="AL1178" t="e">
            <v>#N/A</v>
          </cell>
          <cell r="AM1178" t="e">
            <v>#N/A</v>
          </cell>
          <cell r="AN1178" t="str">
            <v/>
          </cell>
          <cell r="AO1178" t="str">
            <v>x</v>
          </cell>
        </row>
        <row r="1179">
          <cell r="B1179" t="str">
            <v>SHAHK1S125AMG</v>
          </cell>
          <cell r="C1179" t="str">
            <v>Dilex-AHK</v>
          </cell>
          <cell r="D1179" t="str">
            <v>AHK1S125AMG</v>
          </cell>
          <cell r="E1179" t="str">
            <v>1/2" x 8'</v>
          </cell>
          <cell r="G1179" t="str">
            <v>EA</v>
          </cell>
          <cell r="J1179" t="str">
            <v>I</v>
          </cell>
          <cell r="K1179">
            <v>1.1100000000000001</v>
          </cell>
          <cell r="L1179">
            <v>42.04</v>
          </cell>
          <cell r="M1179">
            <v>0.55000000000000004</v>
          </cell>
          <cell r="N1179">
            <v>18.917999999999999</v>
          </cell>
          <cell r="O1179">
            <v>2.1100000000000001E-2</v>
          </cell>
          <cell r="P1179">
            <v>0</v>
          </cell>
          <cell r="Q1179">
            <v>0</v>
          </cell>
          <cell r="R1179">
            <v>18.9391</v>
          </cell>
          <cell r="S1179">
            <v>1</v>
          </cell>
          <cell r="T1179">
            <v>2.64</v>
          </cell>
          <cell r="U1179">
            <v>50</v>
          </cell>
          <cell r="V1179">
            <v>0</v>
          </cell>
          <cell r="X1179">
            <v>50</v>
          </cell>
          <cell r="Y1179">
            <v>0.31130545454545466</v>
          </cell>
          <cell r="Z1179">
            <v>49.95</v>
          </cell>
          <cell r="AA1179">
            <v>1E-3</v>
          </cell>
          <cell r="AB1179" t="str">
            <v>YES</v>
          </cell>
          <cell r="AC1179">
            <v>50</v>
          </cell>
          <cell r="AD1179" t="str">
            <v>I</v>
          </cell>
          <cell r="AE1179" t="e">
            <v>#N/A</v>
          </cell>
          <cell r="AF1179" t="e">
            <v>#N/A</v>
          </cell>
          <cell r="AG1179">
            <v>1</v>
          </cell>
          <cell r="AH1179" t="e">
            <v>#N/A</v>
          </cell>
          <cell r="AI1179">
            <v>0</v>
          </cell>
          <cell r="AJ1179">
            <v>0</v>
          </cell>
          <cell r="AL1179" t="e">
            <v>#N/A</v>
          </cell>
          <cell r="AM1179" t="e">
            <v>#N/A</v>
          </cell>
          <cell r="AN1179" t="str">
            <v/>
          </cell>
          <cell r="AO1179" t="str">
            <v>x</v>
          </cell>
        </row>
        <row r="1180">
          <cell r="B1180" t="str">
            <v>SHE90AHK1SAMG</v>
          </cell>
          <cell r="C1180" t="str">
            <v>Dilex-AHK</v>
          </cell>
          <cell r="D1180" t="str">
            <v>E90/AHK1S/AMG</v>
          </cell>
          <cell r="G1180" t="str">
            <v>EA</v>
          </cell>
          <cell r="J1180" t="str">
            <v>I</v>
          </cell>
          <cell r="K1180">
            <v>0.03</v>
          </cell>
          <cell r="L1180">
            <v>23.98</v>
          </cell>
          <cell r="M1180">
            <v>0.55000000000000004</v>
          </cell>
          <cell r="N1180">
            <v>10.790999999999999</v>
          </cell>
          <cell r="O1180">
            <v>1.03E-2</v>
          </cell>
          <cell r="P1180">
            <v>0</v>
          </cell>
          <cell r="Q1180">
            <v>0</v>
          </cell>
          <cell r="R1180">
            <v>10.801299999999999</v>
          </cell>
          <cell r="S1180">
            <v>1</v>
          </cell>
          <cell r="T1180">
            <v>2.64</v>
          </cell>
          <cell r="U1180">
            <v>28.52</v>
          </cell>
          <cell r="V1180">
            <v>0.03</v>
          </cell>
          <cell r="X1180">
            <v>28.55</v>
          </cell>
          <cell r="Y1180">
            <v>0.3121286419359976</v>
          </cell>
          <cell r="Z1180">
            <v>28.5</v>
          </cell>
          <cell r="AA1180">
            <v>2E-3</v>
          </cell>
          <cell r="AB1180" t="str">
            <v>YES</v>
          </cell>
          <cell r="AC1180">
            <v>28.55</v>
          </cell>
          <cell r="AD1180" t="str">
            <v>I</v>
          </cell>
          <cell r="AE1180" t="e">
            <v>#N/A</v>
          </cell>
          <cell r="AF1180" t="e">
            <v>#N/A</v>
          </cell>
          <cell r="AG1180">
            <v>1</v>
          </cell>
          <cell r="AH1180" t="e">
            <v>#N/A</v>
          </cell>
          <cell r="AI1180">
            <v>0</v>
          </cell>
          <cell r="AJ1180">
            <v>0</v>
          </cell>
          <cell r="AL1180" t="e">
            <v>#N/A</v>
          </cell>
          <cell r="AM1180" t="e">
            <v>#N/A</v>
          </cell>
          <cell r="AN1180" t="str">
            <v/>
          </cell>
          <cell r="AO1180" t="str">
            <v>x</v>
          </cell>
        </row>
        <row r="1181">
          <cell r="B1181" t="str">
            <v>SHE135AHK1SAMG</v>
          </cell>
          <cell r="C1181" t="str">
            <v>Dilex-AHK</v>
          </cell>
          <cell r="D1181" t="str">
            <v>E135/AHK1S/AMG</v>
          </cell>
          <cell r="G1181" t="str">
            <v>EA</v>
          </cell>
          <cell r="J1181" t="str">
            <v>I</v>
          </cell>
          <cell r="K1181">
            <v>0.01</v>
          </cell>
          <cell r="L1181">
            <v>23.98</v>
          </cell>
          <cell r="M1181">
            <v>0.55000000000000004</v>
          </cell>
          <cell r="N1181">
            <v>10.790999999999999</v>
          </cell>
          <cell r="O1181">
            <v>1.01E-2</v>
          </cell>
          <cell r="P1181">
            <v>0</v>
          </cell>
          <cell r="Q1181">
            <v>0</v>
          </cell>
          <cell r="R1181">
            <v>10.801099999999998</v>
          </cell>
          <cell r="S1181">
            <v>1</v>
          </cell>
          <cell r="T1181">
            <v>2.64</v>
          </cell>
          <cell r="U1181">
            <v>28.51</v>
          </cell>
          <cell r="V1181">
            <v>-0.01</v>
          </cell>
          <cell r="X1181">
            <v>28.5</v>
          </cell>
          <cell r="Y1181">
            <v>0.3109346092503989</v>
          </cell>
          <cell r="Z1181">
            <v>28.5</v>
          </cell>
          <cell r="AA1181" t="str">
            <v/>
          </cell>
          <cell r="AB1181" t="str">
            <v/>
          </cell>
          <cell r="AC1181">
            <v>28.5</v>
          </cell>
          <cell r="AD1181" t="str">
            <v>I</v>
          </cell>
          <cell r="AE1181" t="e">
            <v>#N/A</v>
          </cell>
          <cell r="AF1181" t="e">
            <v>#N/A</v>
          </cell>
          <cell r="AG1181">
            <v>1</v>
          </cell>
          <cell r="AH1181" t="e">
            <v>#N/A</v>
          </cell>
          <cell r="AI1181">
            <v>0</v>
          </cell>
          <cell r="AJ1181">
            <v>0</v>
          </cell>
          <cell r="AL1181" t="e">
            <v>#N/A</v>
          </cell>
          <cell r="AM1181" t="e">
            <v>#N/A</v>
          </cell>
          <cell r="AN1181" t="str">
            <v/>
          </cell>
          <cell r="AO1181" t="str">
            <v>x</v>
          </cell>
        </row>
        <row r="1182">
          <cell r="B1182" t="str">
            <v>SHI90AHK1SAMG</v>
          </cell>
          <cell r="C1182" t="str">
            <v>Dilex-AHK</v>
          </cell>
          <cell r="D1182" t="str">
            <v>I90/AHK1S/AMG</v>
          </cell>
          <cell r="G1182" t="str">
            <v>EA</v>
          </cell>
          <cell r="J1182" t="str">
            <v>I</v>
          </cell>
          <cell r="K1182">
            <v>0.02</v>
          </cell>
          <cell r="L1182">
            <v>23.98</v>
          </cell>
          <cell r="M1182">
            <v>0.55000000000000004</v>
          </cell>
          <cell r="N1182">
            <v>10.790999999999999</v>
          </cell>
          <cell r="O1182">
            <v>1.0200000000000001E-2</v>
          </cell>
          <cell r="P1182">
            <v>0</v>
          </cell>
          <cell r="Q1182">
            <v>0</v>
          </cell>
          <cell r="R1182">
            <v>10.801199999999998</v>
          </cell>
          <cell r="S1182">
            <v>1</v>
          </cell>
          <cell r="T1182">
            <v>2.64</v>
          </cell>
          <cell r="U1182">
            <v>28.52</v>
          </cell>
          <cell r="V1182">
            <v>0.03</v>
          </cell>
          <cell r="X1182">
            <v>28.55</v>
          </cell>
          <cell r="Y1182">
            <v>0.3121350103486708</v>
          </cell>
          <cell r="Z1182">
            <v>28.5</v>
          </cell>
          <cell r="AA1182">
            <v>2E-3</v>
          </cell>
          <cell r="AB1182" t="str">
            <v>YES</v>
          </cell>
          <cell r="AC1182">
            <v>28.55</v>
          </cell>
          <cell r="AD1182" t="str">
            <v>I</v>
          </cell>
          <cell r="AE1182" t="e">
            <v>#N/A</v>
          </cell>
          <cell r="AF1182" t="e">
            <v>#N/A</v>
          </cell>
          <cell r="AG1182">
            <v>1</v>
          </cell>
          <cell r="AH1182" t="e">
            <v>#N/A</v>
          </cell>
          <cell r="AI1182">
            <v>0</v>
          </cell>
          <cell r="AJ1182">
            <v>0</v>
          </cell>
          <cell r="AL1182" t="e">
            <v>#N/A</v>
          </cell>
          <cell r="AM1182" t="e">
            <v>#N/A</v>
          </cell>
          <cell r="AN1182" t="str">
            <v/>
          </cell>
          <cell r="AO1182" t="str">
            <v>x</v>
          </cell>
        </row>
        <row r="1183">
          <cell r="B1183" t="str">
            <v>SHI135AHK1SAMG</v>
          </cell>
          <cell r="C1183" t="str">
            <v>Dilex-AHK</v>
          </cell>
          <cell r="D1183" t="str">
            <v>I135/AHK1S/AMG</v>
          </cell>
          <cell r="G1183" t="str">
            <v>EA</v>
          </cell>
          <cell r="J1183" t="str">
            <v>I</v>
          </cell>
          <cell r="K1183">
            <v>0.02</v>
          </cell>
          <cell r="L1183">
            <v>23.98</v>
          </cell>
          <cell r="M1183">
            <v>0.55000000000000004</v>
          </cell>
          <cell r="N1183">
            <v>10.790999999999999</v>
          </cell>
          <cell r="O1183">
            <v>1.0200000000000001E-2</v>
          </cell>
          <cell r="P1183">
            <v>0</v>
          </cell>
          <cell r="Q1183">
            <v>0</v>
          </cell>
          <cell r="R1183">
            <v>10.801199999999998</v>
          </cell>
          <cell r="S1183">
            <v>1</v>
          </cell>
          <cell r="T1183">
            <v>2.64</v>
          </cell>
          <cell r="U1183">
            <v>28.52</v>
          </cell>
          <cell r="V1183">
            <v>0.03</v>
          </cell>
          <cell r="X1183">
            <v>28.55</v>
          </cell>
          <cell r="Y1183">
            <v>0.3121350103486708</v>
          </cell>
          <cell r="Z1183">
            <v>28.5</v>
          </cell>
          <cell r="AA1183">
            <v>2E-3</v>
          </cell>
          <cell r="AB1183" t="str">
            <v>YES</v>
          </cell>
          <cell r="AC1183">
            <v>28.55</v>
          </cell>
          <cell r="AD1183" t="str">
            <v>I</v>
          </cell>
          <cell r="AE1183" t="e">
            <v>#N/A</v>
          </cell>
          <cell r="AF1183" t="e">
            <v>#N/A</v>
          </cell>
          <cell r="AG1183">
            <v>1</v>
          </cell>
          <cell r="AH1183" t="e">
            <v>#N/A</v>
          </cell>
          <cell r="AI1183">
            <v>0</v>
          </cell>
          <cell r="AJ1183">
            <v>0</v>
          </cell>
          <cell r="AL1183" t="e">
            <v>#N/A</v>
          </cell>
          <cell r="AM1183" t="e">
            <v>#N/A</v>
          </cell>
          <cell r="AN1183" t="str">
            <v/>
          </cell>
          <cell r="AO1183" t="str">
            <v>x</v>
          </cell>
        </row>
        <row r="1184">
          <cell r="B1184" t="str">
            <v>SHVAHK</v>
          </cell>
          <cell r="C1184" t="str">
            <v>Dilex-AHK</v>
          </cell>
          <cell r="D1184" t="str">
            <v>V/AHK</v>
          </cell>
          <cell r="G1184" t="str">
            <v>EA</v>
          </cell>
          <cell r="J1184" t="str">
            <v>I</v>
          </cell>
          <cell r="K1184">
            <v>0.02</v>
          </cell>
          <cell r="L1184">
            <v>3.52</v>
          </cell>
          <cell r="M1184">
            <v>0.55000000000000004</v>
          </cell>
          <cell r="N1184">
            <v>1.5839999999999999</v>
          </cell>
          <cell r="O1184">
            <v>1.0200000000000001E-2</v>
          </cell>
          <cell r="P1184">
            <v>0</v>
          </cell>
          <cell r="Q1184">
            <v>0</v>
          </cell>
          <cell r="R1184">
            <v>1.5941999999999998</v>
          </cell>
          <cell r="S1184">
            <v>1</v>
          </cell>
          <cell r="T1184">
            <v>2.64</v>
          </cell>
          <cell r="U1184">
            <v>4.21</v>
          </cell>
          <cell r="V1184">
            <v>-0.01</v>
          </cell>
          <cell r="X1184">
            <v>4.2</v>
          </cell>
          <cell r="Y1184">
            <v>0.30987012987013007</v>
          </cell>
          <cell r="Z1184">
            <v>4.2</v>
          </cell>
          <cell r="AA1184" t="str">
            <v/>
          </cell>
          <cell r="AB1184" t="str">
            <v/>
          </cell>
          <cell r="AC1184">
            <v>4.2</v>
          </cell>
          <cell r="AD1184" t="str">
            <v>I</v>
          </cell>
          <cell r="AE1184" t="e">
            <v>#N/A</v>
          </cell>
          <cell r="AF1184" t="e">
            <v>#N/A</v>
          </cell>
          <cell r="AG1184">
            <v>1</v>
          </cell>
          <cell r="AH1184" t="e">
            <v>#N/A</v>
          </cell>
          <cell r="AI1184">
            <v>0</v>
          </cell>
          <cell r="AJ1184">
            <v>0</v>
          </cell>
          <cell r="AL1184" t="e">
            <v>#N/A</v>
          </cell>
          <cell r="AM1184" t="e">
            <v>#N/A</v>
          </cell>
          <cell r="AN1184" t="str">
            <v/>
          </cell>
          <cell r="AO1184" t="str">
            <v>x</v>
          </cell>
        </row>
        <row r="1185">
          <cell r="B1185" t="str">
            <v>SHEAHK1SAMG</v>
          </cell>
          <cell r="C1185" t="str">
            <v>Dilex-AHK</v>
          </cell>
          <cell r="D1185" t="str">
            <v>E/AHK1S/AMG</v>
          </cell>
          <cell r="G1185" t="str">
            <v>EA</v>
          </cell>
          <cell r="J1185" t="str">
            <v>I</v>
          </cell>
          <cell r="K1185">
            <v>0.01</v>
          </cell>
          <cell r="L1185">
            <v>15.63</v>
          </cell>
          <cell r="M1185">
            <v>0.55000000000000004</v>
          </cell>
          <cell r="N1185">
            <v>7.0335000000000001</v>
          </cell>
          <cell r="O1185">
            <v>1.01E-2</v>
          </cell>
          <cell r="P1185">
            <v>0</v>
          </cell>
          <cell r="Q1185">
            <v>0</v>
          </cell>
          <cell r="R1185">
            <v>7.0436000000000005</v>
          </cell>
          <cell r="S1185">
            <v>1</v>
          </cell>
          <cell r="T1185">
            <v>2.64</v>
          </cell>
          <cell r="U1185">
            <v>18.600000000000001</v>
          </cell>
          <cell r="V1185">
            <v>0</v>
          </cell>
          <cell r="X1185">
            <v>18.600000000000001</v>
          </cell>
          <cell r="Y1185">
            <v>0.31147605083088964</v>
          </cell>
          <cell r="Z1185">
            <v>18.600000000000001</v>
          </cell>
          <cell r="AA1185" t="str">
            <v/>
          </cell>
          <cell r="AB1185" t="str">
            <v/>
          </cell>
          <cell r="AC1185">
            <v>18.600000000000001</v>
          </cell>
          <cell r="AD1185" t="str">
            <v>I</v>
          </cell>
          <cell r="AE1185" t="e">
            <v>#N/A</v>
          </cell>
          <cell r="AF1185" t="e">
            <v>#N/A</v>
          </cell>
          <cell r="AG1185">
            <v>1</v>
          </cell>
          <cell r="AH1185" t="e">
            <v>#N/A</v>
          </cell>
          <cell r="AI1185">
            <v>0</v>
          </cell>
          <cell r="AJ1185">
            <v>0</v>
          </cell>
          <cell r="AL1185" t="e">
            <v>#N/A</v>
          </cell>
          <cell r="AM1185" t="e">
            <v>#N/A</v>
          </cell>
          <cell r="AN1185" t="str">
            <v/>
          </cell>
          <cell r="AO1185" t="str">
            <v>x</v>
          </cell>
        </row>
        <row r="1186">
          <cell r="B1186" t="str">
            <v>SHAHK1S80ACG</v>
          </cell>
          <cell r="C1186" t="str">
            <v>Dilex-AHK</v>
          </cell>
          <cell r="D1186" t="str">
            <v>AHK1S80ACG</v>
          </cell>
          <cell r="E1186" t="str">
            <v>5/16" x 8'</v>
          </cell>
          <cell r="G1186" t="str">
            <v>EA</v>
          </cell>
          <cell r="J1186" t="str">
            <v>I</v>
          </cell>
          <cell r="K1186">
            <v>0.98</v>
          </cell>
          <cell r="L1186">
            <v>39.17</v>
          </cell>
          <cell r="M1186">
            <v>0.55000000000000004</v>
          </cell>
          <cell r="N1186">
            <v>17.6265</v>
          </cell>
          <cell r="O1186">
            <v>1.9799999999999998E-2</v>
          </cell>
          <cell r="P1186">
            <v>0</v>
          </cell>
          <cell r="Q1186">
            <v>0</v>
          </cell>
          <cell r="R1186">
            <v>17.6463</v>
          </cell>
          <cell r="S1186">
            <v>1</v>
          </cell>
          <cell r="T1186">
            <v>2.64</v>
          </cell>
          <cell r="U1186">
            <v>46.59</v>
          </cell>
          <cell r="V1186">
            <v>1.0000000000005116E-2</v>
          </cell>
          <cell r="X1186">
            <v>46.6</v>
          </cell>
          <cell r="Y1186">
            <v>0.31149824424502542</v>
          </cell>
          <cell r="Z1186">
            <v>46.55</v>
          </cell>
          <cell r="AA1186">
            <v>1E-3</v>
          </cell>
          <cell r="AB1186" t="str">
            <v>YES</v>
          </cell>
          <cell r="AC1186">
            <v>46.6</v>
          </cell>
          <cell r="AD1186" t="str">
            <v>I</v>
          </cell>
          <cell r="AE1186" t="e">
            <v>#N/A</v>
          </cell>
          <cell r="AF1186" t="e">
            <v>#N/A</v>
          </cell>
          <cell r="AG1186">
            <v>1</v>
          </cell>
          <cell r="AH1186" t="e">
            <v>#N/A</v>
          </cell>
          <cell r="AI1186">
            <v>0</v>
          </cell>
          <cell r="AJ1186">
            <v>0</v>
          </cell>
          <cell r="AL1186" t="e">
            <v>#N/A</v>
          </cell>
          <cell r="AM1186" t="e">
            <v>#N/A</v>
          </cell>
          <cell r="AN1186" t="str">
            <v/>
          </cell>
          <cell r="AO1186" t="str">
            <v>x</v>
          </cell>
        </row>
        <row r="1187">
          <cell r="B1187" t="str">
            <v>SHAHK1S100ACG</v>
          </cell>
          <cell r="C1187" t="str">
            <v>Dilex-AHK</v>
          </cell>
          <cell r="D1187" t="str">
            <v>AHK1S100ACG</v>
          </cell>
          <cell r="E1187" t="str">
            <v>3/8" x 8'</v>
          </cell>
          <cell r="G1187" t="str">
            <v>EA</v>
          </cell>
          <cell r="J1187" t="str">
            <v>I</v>
          </cell>
          <cell r="K1187">
            <v>1.1000000000000001</v>
          </cell>
          <cell r="L1187">
            <v>39.979999999999997</v>
          </cell>
          <cell r="M1187">
            <v>0.55000000000000004</v>
          </cell>
          <cell r="N1187">
            <v>17.990999999999996</v>
          </cell>
          <cell r="O1187">
            <v>2.1000000000000001E-2</v>
          </cell>
          <cell r="P1187">
            <v>0</v>
          </cell>
          <cell r="Q1187">
            <v>0</v>
          </cell>
          <cell r="R1187">
            <v>18.011999999999997</v>
          </cell>
          <cell r="S1187">
            <v>1</v>
          </cell>
          <cell r="T1187">
            <v>2.64</v>
          </cell>
          <cell r="U1187">
            <v>47.55</v>
          </cell>
          <cell r="V1187">
            <v>0</v>
          </cell>
          <cell r="X1187">
            <v>47.55</v>
          </cell>
          <cell r="Y1187">
            <v>0.31127043303699464</v>
          </cell>
          <cell r="Z1187">
            <v>47.5</v>
          </cell>
          <cell r="AA1187">
            <v>1E-3</v>
          </cell>
          <cell r="AB1187" t="str">
            <v>YES</v>
          </cell>
          <cell r="AC1187">
            <v>47.55</v>
          </cell>
          <cell r="AD1187" t="str">
            <v>I</v>
          </cell>
          <cell r="AE1187" t="e">
            <v>#N/A</v>
          </cell>
          <cell r="AF1187" t="e">
            <v>#N/A</v>
          </cell>
          <cell r="AG1187">
            <v>1</v>
          </cell>
          <cell r="AH1187" t="e">
            <v>#N/A</v>
          </cell>
          <cell r="AI1187">
            <v>0</v>
          </cell>
          <cell r="AJ1187">
            <v>0</v>
          </cell>
          <cell r="AL1187" t="e">
            <v>#N/A</v>
          </cell>
          <cell r="AM1187" t="e">
            <v>#N/A</v>
          </cell>
          <cell r="AN1187" t="str">
            <v/>
          </cell>
          <cell r="AO1187" t="str">
            <v>x</v>
          </cell>
        </row>
        <row r="1188">
          <cell r="B1188" t="str">
            <v>SHAHK1S125ACG</v>
          </cell>
          <cell r="C1188" t="str">
            <v>Dilex-AHK</v>
          </cell>
          <cell r="D1188" t="str">
            <v>AHK1S125ACG</v>
          </cell>
          <cell r="E1188" t="str">
            <v>1/2" x 8'</v>
          </cell>
          <cell r="G1188" t="str">
            <v>EA</v>
          </cell>
          <cell r="J1188" t="str">
            <v>I</v>
          </cell>
          <cell r="K1188">
            <v>1.1200000000000001</v>
          </cell>
          <cell r="L1188">
            <v>40.880000000000003</v>
          </cell>
          <cell r="M1188">
            <v>0.55000000000000004</v>
          </cell>
          <cell r="N1188">
            <v>18.396000000000001</v>
          </cell>
          <cell r="O1188">
            <v>2.1200000000000004E-2</v>
          </cell>
          <cell r="P1188">
            <v>0</v>
          </cell>
          <cell r="Q1188">
            <v>0</v>
          </cell>
          <cell r="R1188">
            <v>18.417200000000001</v>
          </cell>
          <cell r="S1188">
            <v>1</v>
          </cell>
          <cell r="T1188">
            <v>2.64</v>
          </cell>
          <cell r="U1188">
            <v>48.62</v>
          </cell>
          <cell r="V1188">
            <v>0.03</v>
          </cell>
          <cell r="X1188">
            <v>48.65</v>
          </cell>
          <cell r="Y1188">
            <v>0.31169952349808461</v>
          </cell>
          <cell r="Z1188">
            <v>48.6</v>
          </cell>
          <cell r="AA1188">
            <v>1E-3</v>
          </cell>
          <cell r="AB1188" t="str">
            <v>YES</v>
          </cell>
          <cell r="AC1188">
            <v>48.65</v>
          </cell>
          <cell r="AD1188" t="str">
            <v>I</v>
          </cell>
          <cell r="AE1188" t="e">
            <v>#N/A</v>
          </cell>
          <cell r="AF1188" t="e">
            <v>#N/A</v>
          </cell>
          <cell r="AG1188">
            <v>1</v>
          </cell>
          <cell r="AH1188" t="e">
            <v>#N/A</v>
          </cell>
          <cell r="AI1188">
            <v>0</v>
          </cell>
          <cell r="AJ1188">
            <v>0</v>
          </cell>
          <cell r="AL1188" t="e">
            <v>#N/A</v>
          </cell>
          <cell r="AM1188" t="e">
            <v>#N/A</v>
          </cell>
          <cell r="AN1188" t="str">
            <v/>
          </cell>
          <cell r="AO1188" t="str">
            <v>x</v>
          </cell>
        </row>
        <row r="1189">
          <cell r="B1189" t="str">
            <v>SHE90AHK1SACG</v>
          </cell>
          <cell r="C1189" t="str">
            <v>Dilex-AHK</v>
          </cell>
          <cell r="D1189" t="str">
            <v>E90/AHK1S/ACG</v>
          </cell>
          <cell r="G1189" t="str">
            <v>EA</v>
          </cell>
          <cell r="J1189" t="str">
            <v>I</v>
          </cell>
          <cell r="K1189">
            <v>0.03</v>
          </cell>
          <cell r="L1189">
            <v>23.98</v>
          </cell>
          <cell r="M1189">
            <v>0.55000000000000004</v>
          </cell>
          <cell r="N1189">
            <v>10.790999999999999</v>
          </cell>
          <cell r="O1189">
            <v>1.03E-2</v>
          </cell>
          <cell r="P1189">
            <v>0</v>
          </cell>
          <cell r="Q1189">
            <v>0</v>
          </cell>
          <cell r="R1189">
            <v>10.801299999999999</v>
          </cell>
          <cell r="S1189">
            <v>1</v>
          </cell>
          <cell r="T1189">
            <v>2.64</v>
          </cell>
          <cell r="U1189">
            <v>28.52</v>
          </cell>
          <cell r="V1189">
            <v>0.03</v>
          </cell>
          <cell r="X1189">
            <v>28.55</v>
          </cell>
          <cell r="Y1189">
            <v>0.3121286419359976</v>
          </cell>
          <cell r="Z1189">
            <v>28.5</v>
          </cell>
          <cell r="AA1189">
            <v>2E-3</v>
          </cell>
          <cell r="AB1189" t="str">
            <v>YES</v>
          </cell>
          <cell r="AC1189">
            <v>28.55</v>
          </cell>
          <cell r="AD1189" t="str">
            <v>I</v>
          </cell>
          <cell r="AE1189" t="e">
            <v>#N/A</v>
          </cell>
          <cell r="AF1189" t="e">
            <v>#N/A</v>
          </cell>
          <cell r="AG1189">
            <v>1</v>
          </cell>
          <cell r="AH1189" t="e">
            <v>#N/A</v>
          </cell>
          <cell r="AI1189">
            <v>0</v>
          </cell>
          <cell r="AJ1189">
            <v>0</v>
          </cell>
          <cell r="AL1189" t="e">
            <v>#N/A</v>
          </cell>
          <cell r="AM1189" t="e">
            <v>#N/A</v>
          </cell>
          <cell r="AN1189" t="str">
            <v/>
          </cell>
          <cell r="AO1189" t="str">
            <v>x</v>
          </cell>
        </row>
        <row r="1190">
          <cell r="B1190" t="str">
            <v>SHE135AHK1SACG</v>
          </cell>
          <cell r="C1190" t="str">
            <v>Dilex-AHK</v>
          </cell>
          <cell r="D1190" t="str">
            <v>E135/AHK1S/ACG</v>
          </cell>
          <cell r="G1190" t="str">
            <v>EA</v>
          </cell>
          <cell r="J1190" t="str">
            <v>I</v>
          </cell>
          <cell r="K1190">
            <v>0.01</v>
          </cell>
          <cell r="L1190">
            <v>23.98</v>
          </cell>
          <cell r="M1190">
            <v>0.55000000000000004</v>
          </cell>
          <cell r="N1190">
            <v>10.790999999999999</v>
          </cell>
          <cell r="O1190">
            <v>1.01E-2</v>
          </cell>
          <cell r="P1190">
            <v>0</v>
          </cell>
          <cell r="Q1190">
            <v>0</v>
          </cell>
          <cell r="R1190">
            <v>10.801099999999998</v>
          </cell>
          <cell r="S1190">
            <v>1</v>
          </cell>
          <cell r="T1190">
            <v>2.64</v>
          </cell>
          <cell r="U1190">
            <v>28.51</v>
          </cell>
          <cell r="V1190">
            <v>-0.01</v>
          </cell>
          <cell r="X1190">
            <v>28.5</v>
          </cell>
          <cell r="Y1190">
            <v>0.3109346092503989</v>
          </cell>
          <cell r="Z1190">
            <v>28.5</v>
          </cell>
          <cell r="AA1190" t="str">
            <v/>
          </cell>
          <cell r="AB1190" t="str">
            <v/>
          </cell>
          <cell r="AC1190">
            <v>28.5</v>
          </cell>
          <cell r="AD1190" t="str">
            <v>I</v>
          </cell>
          <cell r="AE1190" t="e">
            <v>#N/A</v>
          </cell>
          <cell r="AF1190" t="e">
            <v>#N/A</v>
          </cell>
          <cell r="AG1190">
            <v>1</v>
          </cell>
          <cell r="AH1190" t="e">
            <v>#N/A</v>
          </cell>
          <cell r="AI1190">
            <v>0</v>
          </cell>
          <cell r="AJ1190">
            <v>0</v>
          </cell>
          <cell r="AL1190" t="e">
            <v>#N/A</v>
          </cell>
          <cell r="AM1190" t="e">
            <v>#N/A</v>
          </cell>
          <cell r="AN1190" t="str">
            <v/>
          </cell>
          <cell r="AO1190" t="str">
            <v>x</v>
          </cell>
        </row>
        <row r="1191">
          <cell r="B1191" t="str">
            <v>SHI90AHK1SACG</v>
          </cell>
          <cell r="C1191" t="str">
            <v>Dilex-AHK</v>
          </cell>
          <cell r="D1191" t="str">
            <v>I90/AHK1S/ACG</v>
          </cell>
          <cell r="G1191" t="str">
            <v>EA</v>
          </cell>
          <cell r="J1191" t="str">
            <v>I</v>
          </cell>
          <cell r="K1191">
            <v>0.02</v>
          </cell>
          <cell r="L1191">
            <v>23.98</v>
          </cell>
          <cell r="M1191">
            <v>0.55000000000000004</v>
          </cell>
          <cell r="N1191">
            <v>10.790999999999999</v>
          </cell>
          <cell r="O1191">
            <v>1.0200000000000001E-2</v>
          </cell>
          <cell r="P1191">
            <v>0</v>
          </cell>
          <cell r="Q1191">
            <v>0</v>
          </cell>
          <cell r="R1191">
            <v>10.801199999999998</v>
          </cell>
          <cell r="S1191">
            <v>1</v>
          </cell>
          <cell r="T1191">
            <v>2.64</v>
          </cell>
          <cell r="U1191">
            <v>28.52</v>
          </cell>
          <cell r="V1191">
            <v>0.03</v>
          </cell>
          <cell r="X1191">
            <v>28.55</v>
          </cell>
          <cell r="Y1191">
            <v>0.3121350103486708</v>
          </cell>
          <cell r="Z1191">
            <v>28.5</v>
          </cell>
          <cell r="AA1191">
            <v>2E-3</v>
          </cell>
          <cell r="AB1191" t="str">
            <v>YES</v>
          </cell>
          <cell r="AC1191">
            <v>28.55</v>
          </cell>
          <cell r="AD1191" t="str">
            <v>I</v>
          </cell>
          <cell r="AE1191" t="e">
            <v>#N/A</v>
          </cell>
          <cell r="AF1191" t="e">
            <v>#N/A</v>
          </cell>
          <cell r="AG1191">
            <v>1</v>
          </cell>
          <cell r="AH1191" t="e">
            <v>#N/A</v>
          </cell>
          <cell r="AI1191">
            <v>0</v>
          </cell>
          <cell r="AJ1191">
            <v>0</v>
          </cell>
          <cell r="AL1191" t="e">
            <v>#N/A</v>
          </cell>
          <cell r="AM1191" t="e">
            <v>#N/A</v>
          </cell>
          <cell r="AN1191" t="str">
            <v/>
          </cell>
          <cell r="AO1191" t="str">
            <v>x</v>
          </cell>
        </row>
        <row r="1192">
          <cell r="B1192" t="str">
            <v>SHI135AHK1SACG</v>
          </cell>
          <cell r="C1192" t="str">
            <v>Dilex-AHK</v>
          </cell>
          <cell r="D1192" t="str">
            <v>I135/AHK1S/ACG</v>
          </cell>
          <cell r="G1192" t="str">
            <v>EA</v>
          </cell>
          <cell r="J1192" t="str">
            <v>I</v>
          </cell>
          <cell r="K1192">
            <v>0.02</v>
          </cell>
          <cell r="L1192">
            <v>23.98</v>
          </cell>
          <cell r="M1192">
            <v>0.55000000000000004</v>
          </cell>
          <cell r="N1192">
            <v>10.790999999999999</v>
          </cell>
          <cell r="O1192">
            <v>1.0200000000000001E-2</v>
          </cell>
          <cell r="P1192">
            <v>0</v>
          </cell>
          <cell r="Q1192">
            <v>0</v>
          </cell>
          <cell r="R1192">
            <v>10.801199999999998</v>
          </cell>
          <cell r="S1192">
            <v>1</v>
          </cell>
          <cell r="T1192">
            <v>2.64</v>
          </cell>
          <cell r="U1192">
            <v>28.52</v>
          </cell>
          <cell r="V1192">
            <v>0.03</v>
          </cell>
          <cell r="X1192">
            <v>28.55</v>
          </cell>
          <cell r="Y1192">
            <v>0.3121350103486708</v>
          </cell>
          <cell r="Z1192">
            <v>28.5</v>
          </cell>
          <cell r="AA1192">
            <v>2E-3</v>
          </cell>
          <cell r="AB1192" t="str">
            <v>YES</v>
          </cell>
          <cell r="AC1192">
            <v>28.55</v>
          </cell>
          <cell r="AD1192" t="str">
            <v>I</v>
          </cell>
          <cell r="AE1192" t="e">
            <v>#N/A</v>
          </cell>
          <cell r="AF1192" t="e">
            <v>#N/A</v>
          </cell>
          <cell r="AG1192">
            <v>1</v>
          </cell>
          <cell r="AH1192" t="e">
            <v>#N/A</v>
          </cell>
          <cell r="AI1192">
            <v>0</v>
          </cell>
          <cell r="AJ1192">
            <v>0</v>
          </cell>
          <cell r="AL1192" t="e">
            <v>#N/A</v>
          </cell>
          <cell r="AM1192" t="e">
            <v>#N/A</v>
          </cell>
          <cell r="AN1192" t="str">
            <v/>
          </cell>
          <cell r="AO1192" t="str">
            <v>x</v>
          </cell>
        </row>
        <row r="1193">
          <cell r="B1193" t="str">
            <v>SHVAHK</v>
          </cell>
          <cell r="C1193" t="str">
            <v>Dilex-AHK</v>
          </cell>
          <cell r="D1193" t="str">
            <v>V/AHK</v>
          </cell>
          <cell r="G1193" t="str">
            <v>EA</v>
          </cell>
          <cell r="J1193" t="str">
            <v>I</v>
          </cell>
          <cell r="K1193">
            <v>0.02</v>
          </cell>
          <cell r="L1193">
            <v>3.52</v>
          </cell>
          <cell r="M1193">
            <v>0.55000000000000004</v>
          </cell>
          <cell r="N1193">
            <v>1.5839999999999999</v>
          </cell>
          <cell r="O1193">
            <v>1.0200000000000001E-2</v>
          </cell>
          <cell r="P1193">
            <v>0</v>
          </cell>
          <cell r="Q1193">
            <v>0</v>
          </cell>
          <cell r="R1193">
            <v>1.5941999999999998</v>
          </cell>
          <cell r="S1193">
            <v>1</v>
          </cell>
          <cell r="T1193">
            <v>2.64</v>
          </cell>
          <cell r="U1193">
            <v>4.21</v>
          </cell>
          <cell r="V1193">
            <v>-0.01</v>
          </cell>
          <cell r="X1193">
            <v>4.2</v>
          </cell>
          <cell r="Y1193">
            <v>0.30987012987013007</v>
          </cell>
          <cell r="Z1193">
            <v>4.2</v>
          </cell>
          <cell r="AA1193" t="str">
            <v/>
          </cell>
          <cell r="AB1193" t="str">
            <v/>
          </cell>
          <cell r="AC1193">
            <v>4.2</v>
          </cell>
          <cell r="AD1193" t="str">
            <v>I</v>
          </cell>
          <cell r="AE1193" t="e">
            <v>#N/A</v>
          </cell>
          <cell r="AF1193" t="e">
            <v>#N/A</v>
          </cell>
          <cell r="AG1193">
            <v>1</v>
          </cell>
          <cell r="AH1193" t="e">
            <v>#N/A</v>
          </cell>
          <cell r="AI1193">
            <v>0</v>
          </cell>
          <cell r="AJ1193">
            <v>0</v>
          </cell>
          <cell r="AL1193" t="e">
            <v>#N/A</v>
          </cell>
          <cell r="AM1193" t="e">
            <v>#N/A</v>
          </cell>
          <cell r="AN1193" t="str">
            <v/>
          </cell>
          <cell r="AO1193" t="str">
            <v>x</v>
          </cell>
        </row>
        <row r="1194">
          <cell r="B1194" t="str">
            <v>SHEAHK1SACG</v>
          </cell>
          <cell r="C1194" t="str">
            <v>Dilex-AHK</v>
          </cell>
          <cell r="D1194" t="str">
            <v>E/AHK1S/ACG</v>
          </cell>
          <cell r="G1194" t="str">
            <v>EA</v>
          </cell>
          <cell r="J1194" t="str">
            <v>I</v>
          </cell>
          <cell r="K1194">
            <v>0.01</v>
          </cell>
          <cell r="L1194">
            <v>15.63</v>
          </cell>
          <cell r="M1194">
            <v>0.55000000000000004</v>
          </cell>
          <cell r="N1194">
            <v>7.0335000000000001</v>
          </cell>
          <cell r="O1194">
            <v>1.01E-2</v>
          </cell>
          <cell r="P1194">
            <v>0</v>
          </cell>
          <cell r="Q1194">
            <v>0</v>
          </cell>
          <cell r="R1194">
            <v>7.0436000000000005</v>
          </cell>
          <cell r="S1194">
            <v>1</v>
          </cell>
          <cell r="T1194">
            <v>2.64</v>
          </cell>
          <cell r="U1194">
            <v>18.600000000000001</v>
          </cell>
          <cell r="V1194">
            <v>0</v>
          </cell>
          <cell r="X1194">
            <v>18.600000000000001</v>
          </cell>
          <cell r="Y1194">
            <v>0.31147605083088964</v>
          </cell>
          <cell r="Z1194">
            <v>18.600000000000001</v>
          </cell>
          <cell r="AA1194" t="str">
            <v/>
          </cell>
          <cell r="AB1194" t="str">
            <v/>
          </cell>
          <cell r="AC1194">
            <v>18.600000000000001</v>
          </cell>
          <cell r="AD1194" t="str">
            <v>I</v>
          </cell>
          <cell r="AE1194" t="e">
            <v>#N/A</v>
          </cell>
          <cell r="AF1194" t="e">
            <v>#N/A</v>
          </cell>
          <cell r="AG1194">
            <v>1</v>
          </cell>
          <cell r="AH1194" t="e">
            <v>#N/A</v>
          </cell>
          <cell r="AI1194">
            <v>0</v>
          </cell>
          <cell r="AJ1194">
            <v>0</v>
          </cell>
          <cell r="AL1194" t="e">
            <v>#N/A</v>
          </cell>
          <cell r="AM1194" t="e">
            <v>#N/A</v>
          </cell>
          <cell r="AN1194" t="str">
            <v/>
          </cell>
          <cell r="AO1194" t="str">
            <v>x</v>
          </cell>
        </row>
        <row r="1195">
          <cell r="B1195" t="str">
            <v>SHAHK1S80AKG,ATG</v>
          </cell>
          <cell r="C1195" t="str">
            <v>Dilex-AHK</v>
          </cell>
          <cell r="D1195" t="str">
            <v xml:space="preserve">AHK1S80--- </v>
          </cell>
          <cell r="E1195" t="str">
            <v>5/16" x 8'</v>
          </cell>
          <cell r="G1195" t="str">
            <v>EA</v>
          </cell>
          <cell r="J1195" t="str">
            <v>I</v>
          </cell>
          <cell r="K1195">
            <v>0.98</v>
          </cell>
          <cell r="L1195">
            <v>41.39</v>
          </cell>
          <cell r="M1195">
            <v>0.55000000000000004</v>
          </cell>
          <cell r="N1195">
            <v>18.625499999999999</v>
          </cell>
          <cell r="O1195">
            <v>1.9799999999999998E-2</v>
          </cell>
          <cell r="P1195">
            <v>0</v>
          </cell>
          <cell r="Q1195">
            <v>0</v>
          </cell>
          <cell r="R1195">
            <v>18.645299999999999</v>
          </cell>
          <cell r="S1195">
            <v>1</v>
          </cell>
          <cell r="T1195">
            <v>2.64</v>
          </cell>
          <cell r="U1195">
            <v>49.22</v>
          </cell>
          <cell r="V1195">
            <v>0.03</v>
          </cell>
          <cell r="X1195">
            <v>49.25</v>
          </cell>
          <cell r="Y1195">
            <v>0.31166405168435635</v>
          </cell>
          <cell r="Z1195">
            <v>49.2</v>
          </cell>
          <cell r="AA1195">
            <v>1E-3</v>
          </cell>
          <cell r="AB1195" t="str">
            <v>YES</v>
          </cell>
          <cell r="AC1195">
            <v>49.25</v>
          </cell>
          <cell r="AD1195" t="str">
            <v>I</v>
          </cell>
          <cell r="AE1195" t="e">
            <v>#N/A</v>
          </cell>
          <cell r="AF1195" t="e">
            <v>#N/A</v>
          </cell>
          <cell r="AG1195">
            <v>1</v>
          </cell>
          <cell r="AH1195" t="e">
            <v>#N/A</v>
          </cell>
          <cell r="AI1195">
            <v>0</v>
          </cell>
          <cell r="AJ1195">
            <v>0</v>
          </cell>
          <cell r="AL1195" t="e">
            <v>#N/A</v>
          </cell>
          <cell r="AM1195" t="e">
            <v>#N/A</v>
          </cell>
          <cell r="AN1195" t="str">
            <v/>
          </cell>
          <cell r="AO1195" t="str">
            <v>x</v>
          </cell>
        </row>
        <row r="1196">
          <cell r="B1196" t="str">
            <v>SHAHK1S100AKG,ATG</v>
          </cell>
          <cell r="C1196" t="str">
            <v>Dilex-AHK</v>
          </cell>
          <cell r="D1196" t="str">
            <v>AHK1S100---</v>
          </cell>
          <cell r="E1196" t="str">
            <v>3/8" x 8'</v>
          </cell>
          <cell r="G1196" t="str">
            <v>EA</v>
          </cell>
          <cell r="J1196" t="str">
            <v>I</v>
          </cell>
          <cell r="K1196">
            <v>1.1000000000000001</v>
          </cell>
          <cell r="L1196">
            <v>42.21</v>
          </cell>
          <cell r="M1196">
            <v>0.55000000000000004</v>
          </cell>
          <cell r="N1196">
            <v>18.994499999999999</v>
          </cell>
          <cell r="O1196">
            <v>2.1000000000000001E-2</v>
          </cell>
          <cell r="P1196">
            <v>0</v>
          </cell>
          <cell r="Q1196">
            <v>0</v>
          </cell>
          <cell r="R1196">
            <v>19.015499999999999</v>
          </cell>
          <cell r="S1196">
            <v>1</v>
          </cell>
          <cell r="T1196">
            <v>2.64</v>
          </cell>
          <cell r="U1196">
            <v>50.2</v>
          </cell>
          <cell r="V1196">
            <v>0</v>
          </cell>
          <cell r="X1196">
            <v>50.2</v>
          </cell>
          <cell r="Y1196">
            <v>0.31128214415067013</v>
          </cell>
          <cell r="Z1196">
            <v>50.15</v>
          </cell>
          <cell r="AA1196">
            <v>1E-3</v>
          </cell>
          <cell r="AB1196" t="str">
            <v>YES</v>
          </cell>
          <cell r="AC1196">
            <v>50.2</v>
          </cell>
          <cell r="AD1196" t="str">
            <v>I</v>
          </cell>
          <cell r="AE1196" t="e">
            <v>#N/A</v>
          </cell>
          <cell r="AF1196" t="e">
            <v>#N/A</v>
          </cell>
          <cell r="AG1196">
            <v>1</v>
          </cell>
          <cell r="AH1196" t="e">
            <v>#N/A</v>
          </cell>
          <cell r="AI1196">
            <v>0</v>
          </cell>
          <cell r="AJ1196">
            <v>0</v>
          </cell>
          <cell r="AL1196" t="e">
            <v>#N/A</v>
          </cell>
          <cell r="AM1196" t="e">
            <v>#N/A</v>
          </cell>
          <cell r="AN1196" t="str">
            <v/>
          </cell>
          <cell r="AO1196" t="str">
            <v>x</v>
          </cell>
        </row>
        <row r="1197">
          <cell r="B1197" t="str">
            <v>SHAHK1S125AKG,ATG</v>
          </cell>
          <cell r="C1197" t="str">
            <v>Dilex-AHK</v>
          </cell>
          <cell r="D1197" t="str">
            <v>AHK1S125---</v>
          </cell>
          <cell r="E1197" t="str">
            <v>1/2" x 8'</v>
          </cell>
          <cell r="G1197" t="str">
            <v>EA</v>
          </cell>
          <cell r="J1197" t="str">
            <v>I</v>
          </cell>
          <cell r="K1197">
            <v>1.1200000000000001</v>
          </cell>
          <cell r="L1197">
            <v>43.1</v>
          </cell>
          <cell r="M1197">
            <v>0.55000000000000004</v>
          </cell>
          <cell r="N1197">
            <v>19.395</v>
          </cell>
          <cell r="O1197">
            <v>2.1200000000000004E-2</v>
          </cell>
          <cell r="P1197">
            <v>0</v>
          </cell>
          <cell r="Q1197">
            <v>0</v>
          </cell>
          <cell r="R1197">
            <v>19.4162</v>
          </cell>
          <cell r="S1197">
            <v>1</v>
          </cell>
          <cell r="T1197">
            <v>2.64</v>
          </cell>
          <cell r="U1197">
            <v>51.26</v>
          </cell>
          <cell r="V1197">
            <v>-0.01</v>
          </cell>
          <cell r="X1197">
            <v>51.25</v>
          </cell>
          <cell r="Y1197">
            <v>0.31117694013303776</v>
          </cell>
          <cell r="Z1197">
            <v>51.2</v>
          </cell>
          <cell r="AA1197">
            <v>1E-3</v>
          </cell>
          <cell r="AB1197" t="str">
            <v>YES</v>
          </cell>
          <cell r="AC1197">
            <v>51.25</v>
          </cell>
          <cell r="AD1197" t="str">
            <v>I</v>
          </cell>
          <cell r="AE1197" t="e">
            <v>#N/A</v>
          </cell>
          <cell r="AF1197" t="e">
            <v>#N/A</v>
          </cell>
          <cell r="AG1197">
            <v>1</v>
          </cell>
          <cell r="AH1197" t="e">
            <v>#N/A</v>
          </cell>
          <cell r="AI1197">
            <v>0</v>
          </cell>
          <cell r="AJ1197">
            <v>0</v>
          </cell>
          <cell r="AL1197" t="e">
            <v>#N/A</v>
          </cell>
          <cell r="AM1197" t="e">
            <v>#N/A</v>
          </cell>
          <cell r="AN1197" t="str">
            <v/>
          </cell>
          <cell r="AO1197" t="str">
            <v>x</v>
          </cell>
        </row>
        <row r="1198">
          <cell r="B1198" t="str">
            <v>SHE90AHK1SAKG,ATG</v>
          </cell>
          <cell r="C1198" t="str">
            <v>Dilex-AHK</v>
          </cell>
          <cell r="D1198" t="str">
            <v>E90/AHK1S/---</v>
          </cell>
          <cell r="G1198" t="str">
            <v>EA</v>
          </cell>
          <cell r="J1198" t="str">
            <v>I</v>
          </cell>
          <cell r="K1198">
            <v>0.03</v>
          </cell>
          <cell r="L1198">
            <v>23.98</v>
          </cell>
          <cell r="M1198">
            <v>0.55000000000000004</v>
          </cell>
          <cell r="N1198">
            <v>10.790999999999999</v>
          </cell>
          <cell r="O1198">
            <v>1.03E-2</v>
          </cell>
          <cell r="P1198">
            <v>0</v>
          </cell>
          <cell r="Q1198">
            <v>0</v>
          </cell>
          <cell r="R1198">
            <v>10.801299999999999</v>
          </cell>
          <cell r="S1198">
            <v>1</v>
          </cell>
          <cell r="T1198">
            <v>2.64</v>
          </cell>
          <cell r="U1198">
            <v>28.52</v>
          </cell>
          <cell r="V1198">
            <v>0.03</v>
          </cell>
          <cell r="X1198">
            <v>28.55</v>
          </cell>
          <cell r="Y1198">
            <v>0.3121286419359976</v>
          </cell>
          <cell r="Z1198">
            <v>28.5</v>
          </cell>
          <cell r="AA1198">
            <v>2E-3</v>
          </cell>
          <cell r="AB1198" t="str">
            <v>YES</v>
          </cell>
          <cell r="AC1198">
            <v>28.55</v>
          </cell>
          <cell r="AD1198" t="str">
            <v>I</v>
          </cell>
          <cell r="AE1198" t="e">
            <v>#N/A</v>
          </cell>
          <cell r="AF1198" t="e">
            <v>#N/A</v>
          </cell>
          <cell r="AG1198">
            <v>1</v>
          </cell>
          <cell r="AH1198" t="e">
            <v>#N/A</v>
          </cell>
          <cell r="AI1198">
            <v>0</v>
          </cell>
          <cell r="AJ1198">
            <v>0</v>
          </cell>
          <cell r="AL1198" t="e">
            <v>#N/A</v>
          </cell>
          <cell r="AM1198" t="e">
            <v>#N/A</v>
          </cell>
          <cell r="AN1198" t="str">
            <v/>
          </cell>
          <cell r="AO1198" t="str">
            <v>x</v>
          </cell>
        </row>
        <row r="1199">
          <cell r="B1199" t="str">
            <v>SHE135AHK1SAKG,ATG</v>
          </cell>
          <cell r="C1199" t="str">
            <v>Dilex-AHK</v>
          </cell>
          <cell r="D1199" t="str">
            <v>E135/AHK1S/---</v>
          </cell>
          <cell r="G1199" t="str">
            <v>EA</v>
          </cell>
          <cell r="J1199" t="str">
            <v>I</v>
          </cell>
          <cell r="K1199">
            <v>0.01</v>
          </cell>
          <cell r="L1199">
            <v>23.98</v>
          </cell>
          <cell r="M1199">
            <v>0.55000000000000004</v>
          </cell>
          <cell r="N1199">
            <v>10.790999999999999</v>
          </cell>
          <cell r="O1199">
            <v>1.01E-2</v>
          </cell>
          <cell r="P1199">
            <v>0</v>
          </cell>
          <cell r="Q1199">
            <v>0</v>
          </cell>
          <cell r="R1199">
            <v>10.801099999999998</v>
          </cell>
          <cell r="S1199">
            <v>1</v>
          </cell>
          <cell r="T1199">
            <v>2.64</v>
          </cell>
          <cell r="U1199">
            <v>28.51</v>
          </cell>
          <cell r="V1199">
            <v>-0.01</v>
          </cell>
          <cell r="X1199">
            <v>28.5</v>
          </cell>
          <cell r="Y1199">
            <v>0.3109346092503989</v>
          </cell>
          <cell r="Z1199">
            <v>28.5</v>
          </cell>
          <cell r="AA1199" t="str">
            <v/>
          </cell>
          <cell r="AB1199" t="str">
            <v/>
          </cell>
          <cell r="AC1199">
            <v>28.5</v>
          </cell>
          <cell r="AD1199" t="str">
            <v>I</v>
          </cell>
          <cell r="AE1199" t="e">
            <v>#N/A</v>
          </cell>
          <cell r="AF1199" t="e">
            <v>#N/A</v>
          </cell>
          <cell r="AG1199">
            <v>1</v>
          </cell>
          <cell r="AH1199" t="e">
            <v>#N/A</v>
          </cell>
          <cell r="AI1199">
            <v>0</v>
          </cell>
          <cell r="AJ1199">
            <v>0</v>
          </cell>
          <cell r="AL1199" t="e">
            <v>#N/A</v>
          </cell>
          <cell r="AM1199" t="e">
            <v>#N/A</v>
          </cell>
          <cell r="AN1199" t="str">
            <v/>
          </cell>
          <cell r="AO1199" t="str">
            <v>x</v>
          </cell>
        </row>
        <row r="1200">
          <cell r="B1200" t="str">
            <v>SHI90AHK1SAKG,ATG</v>
          </cell>
          <cell r="C1200" t="str">
            <v>Dilex-AHK</v>
          </cell>
          <cell r="D1200" t="str">
            <v>I90/AHK1S/---</v>
          </cell>
          <cell r="G1200" t="str">
            <v>EA</v>
          </cell>
          <cell r="J1200" t="str">
            <v>I</v>
          </cell>
          <cell r="K1200">
            <v>0.02</v>
          </cell>
          <cell r="L1200">
            <v>23.98</v>
          </cell>
          <cell r="M1200">
            <v>0.55000000000000004</v>
          </cell>
          <cell r="N1200">
            <v>10.790999999999999</v>
          </cell>
          <cell r="O1200">
            <v>1.0200000000000001E-2</v>
          </cell>
          <cell r="P1200">
            <v>0</v>
          </cell>
          <cell r="Q1200">
            <v>0</v>
          </cell>
          <cell r="R1200">
            <v>10.801199999999998</v>
          </cell>
          <cell r="S1200">
            <v>1</v>
          </cell>
          <cell r="T1200">
            <v>2.64</v>
          </cell>
          <cell r="U1200">
            <v>28.52</v>
          </cell>
          <cell r="V1200">
            <v>0.03</v>
          </cell>
          <cell r="X1200">
            <v>28.55</v>
          </cell>
          <cell r="Y1200">
            <v>0.3121350103486708</v>
          </cell>
          <cell r="Z1200">
            <v>28.5</v>
          </cell>
          <cell r="AA1200">
            <v>2E-3</v>
          </cell>
          <cell r="AB1200" t="str">
            <v>YES</v>
          </cell>
          <cell r="AC1200">
            <v>28.55</v>
          </cell>
          <cell r="AD1200" t="str">
            <v>I</v>
          </cell>
          <cell r="AE1200" t="e">
            <v>#N/A</v>
          </cell>
          <cell r="AF1200" t="e">
            <v>#N/A</v>
          </cell>
          <cell r="AG1200">
            <v>1</v>
          </cell>
          <cell r="AH1200" t="e">
            <v>#N/A</v>
          </cell>
          <cell r="AI1200">
            <v>0</v>
          </cell>
          <cell r="AJ1200">
            <v>0</v>
          </cell>
          <cell r="AL1200" t="e">
            <v>#N/A</v>
          </cell>
          <cell r="AM1200" t="e">
            <v>#N/A</v>
          </cell>
          <cell r="AN1200" t="str">
            <v/>
          </cell>
          <cell r="AO1200" t="str">
            <v>x</v>
          </cell>
        </row>
        <row r="1201">
          <cell r="B1201" t="str">
            <v>SHI135AHK1SAKG,ATG</v>
          </cell>
          <cell r="C1201" t="str">
            <v>Dilex-AHK</v>
          </cell>
          <cell r="D1201" t="str">
            <v>I135/AHK1S/---</v>
          </cell>
          <cell r="G1201" t="str">
            <v>EA</v>
          </cell>
          <cell r="J1201" t="str">
            <v>I</v>
          </cell>
          <cell r="K1201">
            <v>0.02</v>
          </cell>
          <cell r="L1201">
            <v>23.98</v>
          </cell>
          <cell r="M1201">
            <v>0.55000000000000004</v>
          </cell>
          <cell r="N1201">
            <v>10.790999999999999</v>
          </cell>
          <cell r="O1201">
            <v>1.0200000000000001E-2</v>
          </cell>
          <cell r="P1201">
            <v>0</v>
          </cell>
          <cell r="Q1201">
            <v>0</v>
          </cell>
          <cell r="R1201">
            <v>10.801199999999998</v>
          </cell>
          <cell r="S1201">
            <v>1</v>
          </cell>
          <cell r="T1201">
            <v>2.64</v>
          </cell>
          <cell r="U1201">
            <v>28.52</v>
          </cell>
          <cell r="V1201">
            <v>0.03</v>
          </cell>
          <cell r="X1201">
            <v>28.55</v>
          </cell>
          <cell r="Y1201">
            <v>0.3121350103486708</v>
          </cell>
          <cell r="Z1201">
            <v>28.5</v>
          </cell>
          <cell r="AA1201">
            <v>2E-3</v>
          </cell>
          <cell r="AB1201" t="str">
            <v>YES</v>
          </cell>
          <cell r="AC1201">
            <v>28.55</v>
          </cell>
          <cell r="AD1201" t="str">
            <v>I</v>
          </cell>
          <cell r="AE1201" t="e">
            <v>#N/A</v>
          </cell>
          <cell r="AF1201" t="e">
            <v>#N/A</v>
          </cell>
          <cell r="AG1201">
            <v>1</v>
          </cell>
          <cell r="AH1201" t="e">
            <v>#N/A</v>
          </cell>
          <cell r="AI1201">
            <v>0</v>
          </cell>
          <cell r="AJ1201">
            <v>0</v>
          </cell>
          <cell r="AL1201" t="e">
            <v>#N/A</v>
          </cell>
          <cell r="AM1201" t="e">
            <v>#N/A</v>
          </cell>
          <cell r="AN1201" t="str">
            <v/>
          </cell>
          <cell r="AO1201" t="str">
            <v>x</v>
          </cell>
        </row>
        <row r="1202">
          <cell r="B1202" t="str">
            <v>SHVAHK</v>
          </cell>
          <cell r="C1202" t="str">
            <v>Dilex-AHK</v>
          </cell>
          <cell r="D1202" t="str">
            <v>V/AHK</v>
          </cell>
          <cell r="G1202" t="str">
            <v>EA</v>
          </cell>
          <cell r="J1202" t="str">
            <v>I</v>
          </cell>
          <cell r="K1202">
            <v>0.02</v>
          </cell>
          <cell r="L1202">
            <v>3.52</v>
          </cell>
          <cell r="M1202">
            <v>0.55000000000000004</v>
          </cell>
          <cell r="N1202">
            <v>1.5839999999999999</v>
          </cell>
          <cell r="O1202">
            <v>1.0200000000000001E-2</v>
          </cell>
          <cell r="P1202">
            <v>0</v>
          </cell>
          <cell r="Q1202">
            <v>0</v>
          </cell>
          <cell r="R1202">
            <v>1.5941999999999998</v>
          </cell>
          <cell r="S1202">
            <v>1</v>
          </cell>
          <cell r="T1202">
            <v>2.64</v>
          </cell>
          <cell r="U1202">
            <v>4.21</v>
          </cell>
          <cell r="V1202">
            <v>-0.01</v>
          </cell>
          <cell r="X1202">
            <v>4.2</v>
          </cell>
          <cell r="Y1202">
            <v>0.30987012987013007</v>
          </cell>
          <cell r="Z1202">
            <v>4.2</v>
          </cell>
          <cell r="AA1202" t="str">
            <v/>
          </cell>
          <cell r="AB1202" t="str">
            <v/>
          </cell>
          <cell r="AC1202">
            <v>4.2</v>
          </cell>
          <cell r="AD1202" t="str">
            <v>I</v>
          </cell>
          <cell r="AE1202" t="e">
            <v>#N/A</v>
          </cell>
          <cell r="AF1202" t="e">
            <v>#N/A</v>
          </cell>
          <cell r="AG1202">
            <v>1</v>
          </cell>
          <cell r="AH1202" t="e">
            <v>#N/A</v>
          </cell>
          <cell r="AI1202">
            <v>0</v>
          </cell>
          <cell r="AJ1202">
            <v>0</v>
          </cell>
          <cell r="AL1202" t="e">
            <v>#N/A</v>
          </cell>
          <cell r="AM1202" t="e">
            <v>#N/A</v>
          </cell>
          <cell r="AN1202" t="str">
            <v/>
          </cell>
          <cell r="AO1202" t="str">
            <v>x</v>
          </cell>
        </row>
        <row r="1203">
          <cell r="B1203" t="str">
            <v>SHEAHK1SAKG,ATG</v>
          </cell>
          <cell r="C1203" t="str">
            <v>Dilex-AHK</v>
          </cell>
          <cell r="D1203" t="str">
            <v>E/AHK1S/---</v>
          </cell>
          <cell r="G1203" t="str">
            <v>EA</v>
          </cell>
          <cell r="J1203" t="str">
            <v>I</v>
          </cell>
          <cell r="K1203">
            <v>0.01</v>
          </cell>
          <cell r="L1203">
            <v>15.63</v>
          </cell>
          <cell r="M1203">
            <v>0.55000000000000004</v>
          </cell>
          <cell r="N1203">
            <v>7.0335000000000001</v>
          </cell>
          <cell r="O1203">
            <v>1.01E-2</v>
          </cell>
          <cell r="P1203">
            <v>0</v>
          </cell>
          <cell r="Q1203">
            <v>0</v>
          </cell>
          <cell r="R1203">
            <v>7.0436000000000005</v>
          </cell>
          <cell r="S1203">
            <v>1</v>
          </cell>
          <cell r="T1203">
            <v>2.64</v>
          </cell>
          <cell r="U1203">
            <v>18.600000000000001</v>
          </cell>
          <cell r="V1203">
            <v>0</v>
          </cell>
          <cell r="X1203">
            <v>18.600000000000001</v>
          </cell>
          <cell r="Y1203">
            <v>0.31147605083088964</v>
          </cell>
          <cell r="Z1203">
            <v>18.600000000000001</v>
          </cell>
          <cell r="AA1203" t="str">
            <v/>
          </cell>
          <cell r="AB1203" t="str">
            <v/>
          </cell>
          <cell r="AC1203">
            <v>18.600000000000001</v>
          </cell>
          <cell r="AD1203" t="str">
            <v>I</v>
          </cell>
          <cell r="AE1203" t="e">
            <v>#N/A</v>
          </cell>
          <cell r="AF1203" t="e">
            <v>#N/A</v>
          </cell>
          <cell r="AG1203">
            <v>1</v>
          </cell>
          <cell r="AH1203" t="e">
            <v>#N/A</v>
          </cell>
          <cell r="AI1203">
            <v>0</v>
          </cell>
          <cell r="AJ1203">
            <v>0</v>
          </cell>
          <cell r="AL1203" t="e">
            <v>#N/A</v>
          </cell>
          <cell r="AM1203" t="e">
            <v>#N/A</v>
          </cell>
          <cell r="AN1203" t="str">
            <v/>
          </cell>
          <cell r="AO1203" t="str">
            <v>x</v>
          </cell>
        </row>
        <row r="1204">
          <cell r="B1204" t="str">
            <v>SHAHK1S80AE</v>
          </cell>
          <cell r="C1204" t="str">
            <v>Dilex-AHK</v>
          </cell>
          <cell r="D1204" t="str">
            <v>AHK1S80AE</v>
          </cell>
          <cell r="E1204" t="str">
            <v>5/16" x 8'</v>
          </cell>
          <cell r="G1204" t="str">
            <v>EA</v>
          </cell>
          <cell r="J1204" t="str">
            <v>I</v>
          </cell>
          <cell r="K1204">
            <v>0.94</v>
          </cell>
          <cell r="L1204">
            <v>23.73</v>
          </cell>
          <cell r="M1204">
            <v>0.55000000000000004</v>
          </cell>
          <cell r="N1204">
            <v>10.6785</v>
          </cell>
          <cell r="O1204">
            <v>1.9400000000000001E-2</v>
          </cell>
          <cell r="P1204">
            <v>0</v>
          </cell>
          <cell r="Q1204">
            <v>0</v>
          </cell>
          <cell r="R1204">
            <v>10.697899999999999</v>
          </cell>
          <cell r="S1204">
            <v>1</v>
          </cell>
          <cell r="T1204">
            <v>2.64</v>
          </cell>
          <cell r="U1204">
            <v>28.24</v>
          </cell>
          <cell r="V1204">
            <v>0.01</v>
          </cell>
          <cell r="X1204">
            <v>28.25</v>
          </cell>
          <cell r="Y1204">
            <v>0.31147868061142409</v>
          </cell>
          <cell r="Z1204">
            <v>28.2</v>
          </cell>
          <cell r="AA1204">
            <v>2E-3</v>
          </cell>
          <cell r="AB1204" t="str">
            <v>YES</v>
          </cell>
          <cell r="AC1204">
            <v>28.25</v>
          </cell>
          <cell r="AD1204" t="str">
            <v>I</v>
          </cell>
          <cell r="AE1204" t="e">
            <v>#N/A</v>
          </cell>
          <cell r="AF1204" t="e">
            <v>#N/A</v>
          </cell>
          <cell r="AG1204">
            <v>1</v>
          </cell>
          <cell r="AH1204" t="e">
            <v>#N/A</v>
          </cell>
          <cell r="AI1204">
            <v>0</v>
          </cell>
          <cell r="AJ1204">
            <v>0</v>
          </cell>
          <cell r="AL1204" t="e">
            <v>#N/A</v>
          </cell>
          <cell r="AM1204" t="e">
            <v>#N/A</v>
          </cell>
          <cell r="AN1204" t="str">
            <v/>
          </cell>
          <cell r="AO1204" t="str">
            <v>x</v>
          </cell>
        </row>
        <row r="1205">
          <cell r="B1205" t="str">
            <v>SHAHK1S100AE</v>
          </cell>
          <cell r="C1205" t="str">
            <v>Dilex-AHK</v>
          </cell>
          <cell r="D1205" t="str">
            <v>AHK1S100AE</v>
          </cell>
          <cell r="E1205" t="str">
            <v>3/8" x 8'</v>
          </cell>
          <cell r="G1205" t="str">
            <v>EA</v>
          </cell>
          <cell r="J1205" t="str">
            <v>I</v>
          </cell>
          <cell r="K1205">
            <v>1.05</v>
          </cell>
          <cell r="L1205">
            <v>24.71</v>
          </cell>
          <cell r="M1205">
            <v>0.55000000000000004</v>
          </cell>
          <cell r="N1205">
            <v>11.119499999999999</v>
          </cell>
          <cell r="O1205">
            <v>2.0500000000000001E-2</v>
          </cell>
          <cell r="P1205">
            <v>0</v>
          </cell>
          <cell r="Q1205">
            <v>0</v>
          </cell>
          <cell r="R1205">
            <v>11.139999999999999</v>
          </cell>
          <cell r="S1205">
            <v>1</v>
          </cell>
          <cell r="T1205">
            <v>2.64</v>
          </cell>
          <cell r="U1205">
            <v>29.41</v>
          </cell>
          <cell r="V1205">
            <v>-0.01</v>
          </cell>
          <cell r="X1205">
            <v>29.4</v>
          </cell>
          <cell r="Y1205">
            <v>0.31106988249845408</v>
          </cell>
          <cell r="Z1205">
            <v>29.35</v>
          </cell>
          <cell r="AA1205">
            <v>2E-3</v>
          </cell>
          <cell r="AB1205" t="str">
            <v>YES</v>
          </cell>
          <cell r="AC1205">
            <v>29.4</v>
          </cell>
          <cell r="AD1205" t="str">
            <v>I</v>
          </cell>
          <cell r="AE1205" t="e">
            <v>#N/A</v>
          </cell>
          <cell r="AF1205" t="e">
            <v>#N/A</v>
          </cell>
          <cell r="AG1205">
            <v>1</v>
          </cell>
          <cell r="AH1205" t="e">
            <v>#N/A</v>
          </cell>
          <cell r="AI1205">
            <v>0</v>
          </cell>
          <cell r="AJ1205">
            <v>0</v>
          </cell>
          <cell r="AL1205" t="e">
            <v>#N/A</v>
          </cell>
          <cell r="AM1205" t="e">
            <v>#N/A</v>
          </cell>
          <cell r="AN1205" t="str">
            <v/>
          </cell>
          <cell r="AO1205" t="str">
            <v>x</v>
          </cell>
        </row>
        <row r="1206">
          <cell r="B1206" t="str">
            <v>SHAHK1S125AE</v>
          </cell>
          <cell r="C1206" t="str">
            <v>Dilex-AHK</v>
          </cell>
          <cell r="D1206" t="str">
            <v>AHK1S125AE</v>
          </cell>
          <cell r="E1206" t="str">
            <v>1/2" x 8'</v>
          </cell>
          <cell r="G1206" t="str">
            <v>EA</v>
          </cell>
          <cell r="J1206" t="str">
            <v>I</v>
          </cell>
          <cell r="K1206">
            <v>1.0900000000000001</v>
          </cell>
          <cell r="L1206">
            <v>25.84</v>
          </cell>
          <cell r="M1206">
            <v>0.55000000000000004</v>
          </cell>
          <cell r="N1206">
            <v>11.627999999999998</v>
          </cell>
          <cell r="O1206">
            <v>2.0900000000000002E-2</v>
          </cell>
          <cell r="P1206">
            <v>0</v>
          </cell>
          <cell r="Q1206">
            <v>0</v>
          </cell>
          <cell r="R1206">
            <v>11.648899999999998</v>
          </cell>
          <cell r="S1206">
            <v>1</v>
          </cell>
          <cell r="T1206">
            <v>2.64</v>
          </cell>
          <cell r="U1206">
            <v>30.75</v>
          </cell>
          <cell r="V1206">
            <v>0</v>
          </cell>
          <cell r="X1206">
            <v>30.75</v>
          </cell>
          <cell r="Y1206">
            <v>0.31122542498152272</v>
          </cell>
          <cell r="Z1206">
            <v>30.7</v>
          </cell>
          <cell r="AA1206">
            <v>2E-3</v>
          </cell>
          <cell r="AB1206" t="str">
            <v>YES</v>
          </cell>
          <cell r="AC1206">
            <v>30.75</v>
          </cell>
          <cell r="AD1206" t="str">
            <v>I</v>
          </cell>
          <cell r="AE1206" t="e">
            <v>#N/A</v>
          </cell>
          <cell r="AF1206" t="e">
            <v>#N/A</v>
          </cell>
          <cell r="AG1206">
            <v>1</v>
          </cell>
          <cell r="AH1206" t="e">
            <v>#N/A</v>
          </cell>
          <cell r="AI1206">
            <v>0</v>
          </cell>
          <cell r="AJ1206">
            <v>0</v>
          </cell>
          <cell r="AL1206" t="e">
            <v>#N/A</v>
          </cell>
          <cell r="AM1206" t="e">
            <v>#N/A</v>
          </cell>
          <cell r="AN1206" t="str">
            <v/>
          </cell>
          <cell r="AO1206" t="str">
            <v>x</v>
          </cell>
        </row>
        <row r="1207">
          <cell r="B1207" t="str">
            <v>SHE90AHK1SAE</v>
          </cell>
          <cell r="C1207" t="str">
            <v>Dilex-AHK</v>
          </cell>
          <cell r="D1207" t="str">
            <v>E90/AHK1S/AE</v>
          </cell>
          <cell r="G1207" t="str">
            <v>EA</v>
          </cell>
          <cell r="J1207" t="str">
            <v>I</v>
          </cell>
          <cell r="K1207">
            <v>0.03</v>
          </cell>
          <cell r="L1207">
            <v>20.81</v>
          </cell>
          <cell r="M1207">
            <v>0.55000000000000004</v>
          </cell>
          <cell r="N1207">
            <v>9.3644999999999978</v>
          </cell>
          <cell r="O1207">
            <v>1.03E-2</v>
          </cell>
          <cell r="P1207">
            <v>0</v>
          </cell>
          <cell r="Q1207">
            <v>0</v>
          </cell>
          <cell r="R1207">
            <v>9.3747999999999987</v>
          </cell>
          <cell r="S1207">
            <v>1</v>
          </cell>
          <cell r="T1207">
            <v>2.64</v>
          </cell>
          <cell r="U1207">
            <v>24.75</v>
          </cell>
          <cell r="V1207">
            <v>0</v>
          </cell>
          <cell r="X1207">
            <v>24.75</v>
          </cell>
          <cell r="Y1207">
            <v>0.31130945821854927</v>
          </cell>
          <cell r="Z1207">
            <v>24.75</v>
          </cell>
          <cell r="AA1207" t="str">
            <v/>
          </cell>
          <cell r="AB1207" t="str">
            <v/>
          </cell>
          <cell r="AC1207">
            <v>24.75</v>
          </cell>
          <cell r="AD1207" t="str">
            <v>I</v>
          </cell>
          <cell r="AE1207" t="e">
            <v>#N/A</v>
          </cell>
          <cell r="AF1207" t="e">
            <v>#N/A</v>
          </cell>
          <cell r="AG1207">
            <v>1</v>
          </cell>
          <cell r="AH1207" t="e">
            <v>#N/A</v>
          </cell>
          <cell r="AI1207">
            <v>0</v>
          </cell>
          <cell r="AJ1207">
            <v>0</v>
          </cell>
          <cell r="AL1207" t="e">
            <v>#N/A</v>
          </cell>
          <cell r="AM1207" t="e">
            <v>#N/A</v>
          </cell>
          <cell r="AN1207" t="str">
            <v/>
          </cell>
          <cell r="AO1207" t="str">
            <v>x</v>
          </cell>
        </row>
        <row r="1208">
          <cell r="B1208" t="str">
            <v>SHE135AHK1SAE</v>
          </cell>
          <cell r="C1208" t="str">
            <v>Dilex-AHK</v>
          </cell>
          <cell r="D1208" t="str">
            <v>E135/AHK1S/AE</v>
          </cell>
          <cell r="G1208" t="str">
            <v>EA</v>
          </cell>
          <cell r="J1208" t="str">
            <v>I</v>
          </cell>
          <cell r="K1208">
            <v>0.01</v>
          </cell>
          <cell r="L1208">
            <v>20.81</v>
          </cell>
          <cell r="M1208">
            <v>0.55000000000000004</v>
          </cell>
          <cell r="N1208">
            <v>9.3644999999999978</v>
          </cell>
          <cell r="O1208">
            <v>1.01E-2</v>
          </cell>
          <cell r="P1208">
            <v>0</v>
          </cell>
          <cell r="Q1208">
            <v>0</v>
          </cell>
          <cell r="R1208">
            <v>9.3745999999999974</v>
          </cell>
          <cell r="S1208">
            <v>1</v>
          </cell>
          <cell r="T1208">
            <v>2.64</v>
          </cell>
          <cell r="U1208">
            <v>24.75</v>
          </cell>
          <cell r="V1208">
            <v>0</v>
          </cell>
          <cell r="X1208">
            <v>24.75</v>
          </cell>
          <cell r="Y1208">
            <v>0.31132415059687812</v>
          </cell>
          <cell r="Z1208">
            <v>24.75</v>
          </cell>
          <cell r="AA1208" t="str">
            <v/>
          </cell>
          <cell r="AB1208" t="str">
            <v/>
          </cell>
          <cell r="AC1208">
            <v>24.75</v>
          </cell>
          <cell r="AD1208" t="str">
            <v>I</v>
          </cell>
          <cell r="AE1208" t="e">
            <v>#N/A</v>
          </cell>
          <cell r="AF1208" t="e">
            <v>#N/A</v>
          </cell>
          <cell r="AG1208">
            <v>1</v>
          </cell>
          <cell r="AH1208" t="e">
            <v>#N/A</v>
          </cell>
          <cell r="AI1208">
            <v>0</v>
          </cell>
          <cell r="AJ1208">
            <v>0</v>
          </cell>
          <cell r="AL1208" t="e">
            <v>#N/A</v>
          </cell>
          <cell r="AM1208" t="e">
            <v>#N/A</v>
          </cell>
          <cell r="AN1208" t="str">
            <v/>
          </cell>
          <cell r="AO1208" t="str">
            <v>x</v>
          </cell>
        </row>
        <row r="1209">
          <cell r="B1209" t="str">
            <v>SHI90AHK1SAE</v>
          </cell>
          <cell r="C1209" t="str">
            <v>Dilex-AHK</v>
          </cell>
          <cell r="D1209" t="str">
            <v>I90/AHK1S/AE</v>
          </cell>
          <cell r="G1209" t="str">
            <v>EA</v>
          </cell>
          <cell r="J1209" t="str">
            <v>I</v>
          </cell>
          <cell r="K1209">
            <v>0.02</v>
          </cell>
          <cell r="L1209">
            <v>20.81</v>
          </cell>
          <cell r="M1209">
            <v>0.55000000000000004</v>
          </cell>
          <cell r="N1209">
            <v>9.3644999999999978</v>
          </cell>
          <cell r="O1209">
            <v>1.0200000000000001E-2</v>
          </cell>
          <cell r="P1209">
            <v>0</v>
          </cell>
          <cell r="Q1209">
            <v>0</v>
          </cell>
          <cell r="R1209">
            <v>9.3746999999999971</v>
          </cell>
          <cell r="S1209">
            <v>1</v>
          </cell>
          <cell r="T1209">
            <v>2.64</v>
          </cell>
          <cell r="U1209">
            <v>24.75</v>
          </cell>
          <cell r="V1209">
            <v>0</v>
          </cell>
          <cell r="X1209">
            <v>24.75</v>
          </cell>
          <cell r="Y1209">
            <v>0.31131680440771375</v>
          </cell>
          <cell r="Z1209">
            <v>24.75</v>
          </cell>
          <cell r="AA1209" t="str">
            <v/>
          </cell>
          <cell r="AB1209" t="str">
            <v/>
          </cell>
          <cell r="AC1209">
            <v>24.75</v>
          </cell>
          <cell r="AD1209" t="str">
            <v>I</v>
          </cell>
          <cell r="AE1209" t="e">
            <v>#N/A</v>
          </cell>
          <cell r="AF1209" t="e">
            <v>#N/A</v>
          </cell>
          <cell r="AG1209">
            <v>1</v>
          </cell>
          <cell r="AH1209" t="e">
            <v>#N/A</v>
          </cell>
          <cell r="AI1209">
            <v>0</v>
          </cell>
          <cell r="AJ1209">
            <v>0</v>
          </cell>
          <cell r="AL1209" t="e">
            <v>#N/A</v>
          </cell>
          <cell r="AM1209" t="e">
            <v>#N/A</v>
          </cell>
          <cell r="AN1209" t="str">
            <v/>
          </cell>
          <cell r="AO1209" t="str">
            <v>x</v>
          </cell>
        </row>
        <row r="1210">
          <cell r="B1210" t="str">
            <v>SHI135AHK1SAE</v>
          </cell>
          <cell r="C1210" t="str">
            <v>Dilex-AHK</v>
          </cell>
          <cell r="D1210" t="str">
            <v>I135/AHK1S/AE</v>
          </cell>
          <cell r="G1210" t="str">
            <v>EA</v>
          </cell>
          <cell r="J1210" t="str">
            <v>I</v>
          </cell>
          <cell r="K1210">
            <v>0.02</v>
          </cell>
          <cell r="L1210">
            <v>20.81</v>
          </cell>
          <cell r="M1210">
            <v>0.55000000000000004</v>
          </cell>
          <cell r="N1210">
            <v>9.3644999999999978</v>
          </cell>
          <cell r="O1210">
            <v>1.0200000000000001E-2</v>
          </cell>
          <cell r="P1210">
            <v>0</v>
          </cell>
          <cell r="Q1210">
            <v>0</v>
          </cell>
          <cell r="R1210">
            <v>9.3746999999999971</v>
          </cell>
          <cell r="S1210">
            <v>1</v>
          </cell>
          <cell r="T1210">
            <v>2.64</v>
          </cell>
          <cell r="U1210">
            <v>24.75</v>
          </cell>
          <cell r="V1210">
            <v>0</v>
          </cell>
          <cell r="X1210">
            <v>24.75</v>
          </cell>
          <cell r="Y1210">
            <v>0.31131680440771375</v>
          </cell>
          <cell r="Z1210">
            <v>24.75</v>
          </cell>
          <cell r="AA1210" t="str">
            <v/>
          </cell>
          <cell r="AB1210" t="str">
            <v/>
          </cell>
          <cell r="AC1210">
            <v>24.75</v>
          </cell>
          <cell r="AD1210" t="str">
            <v>I</v>
          </cell>
          <cell r="AE1210" t="e">
            <v>#N/A</v>
          </cell>
          <cell r="AF1210" t="e">
            <v>#N/A</v>
          </cell>
          <cell r="AG1210">
            <v>1</v>
          </cell>
          <cell r="AH1210" t="e">
            <v>#N/A</v>
          </cell>
          <cell r="AI1210">
            <v>0</v>
          </cell>
          <cell r="AJ1210">
            <v>0</v>
          </cell>
          <cell r="AL1210" t="e">
            <v>#N/A</v>
          </cell>
          <cell r="AM1210" t="e">
            <v>#N/A</v>
          </cell>
          <cell r="AN1210" t="str">
            <v/>
          </cell>
          <cell r="AO1210" t="str">
            <v>x</v>
          </cell>
        </row>
        <row r="1211">
          <cell r="B1211" t="str">
            <v>SHVAHK</v>
          </cell>
          <cell r="C1211" t="str">
            <v>Dilex-AHK</v>
          </cell>
          <cell r="D1211" t="str">
            <v>V/AHK</v>
          </cell>
          <cell r="G1211" t="str">
            <v>EA</v>
          </cell>
          <cell r="J1211" t="str">
            <v>I</v>
          </cell>
          <cell r="K1211">
            <v>0.02</v>
          </cell>
          <cell r="L1211">
            <v>3.52</v>
          </cell>
          <cell r="M1211">
            <v>0.55000000000000004</v>
          </cell>
          <cell r="N1211">
            <v>1.5839999999999999</v>
          </cell>
          <cell r="O1211">
            <v>1.0200000000000001E-2</v>
          </cell>
          <cell r="P1211">
            <v>0</v>
          </cell>
          <cell r="Q1211">
            <v>0</v>
          </cell>
          <cell r="R1211">
            <v>1.5941999999999998</v>
          </cell>
          <cell r="S1211">
            <v>1</v>
          </cell>
          <cell r="T1211">
            <v>2.64</v>
          </cell>
          <cell r="U1211">
            <v>4.21</v>
          </cell>
          <cell r="V1211">
            <v>-0.01</v>
          </cell>
          <cell r="X1211">
            <v>4.2</v>
          </cell>
          <cell r="Y1211">
            <v>0.30987012987013007</v>
          </cell>
          <cell r="Z1211">
            <v>4.2</v>
          </cell>
          <cell r="AA1211" t="str">
            <v/>
          </cell>
          <cell r="AB1211" t="str">
            <v/>
          </cell>
          <cell r="AC1211">
            <v>4.2</v>
          </cell>
          <cell r="AD1211" t="str">
            <v>I</v>
          </cell>
          <cell r="AE1211" t="e">
            <v>#N/A</v>
          </cell>
          <cell r="AF1211" t="e">
            <v>#N/A</v>
          </cell>
          <cell r="AG1211">
            <v>1</v>
          </cell>
          <cell r="AH1211" t="e">
            <v>#N/A</v>
          </cell>
          <cell r="AI1211">
            <v>0</v>
          </cell>
          <cell r="AJ1211">
            <v>0</v>
          </cell>
          <cell r="AL1211" t="e">
            <v>#N/A</v>
          </cell>
          <cell r="AM1211" t="e">
            <v>#N/A</v>
          </cell>
          <cell r="AN1211" t="str">
            <v/>
          </cell>
          <cell r="AO1211" t="str">
            <v>x</v>
          </cell>
        </row>
        <row r="1212">
          <cell r="B1212" t="str">
            <v>SHEAHK1SAE</v>
          </cell>
          <cell r="C1212" t="str">
            <v>Dilex-AHK</v>
          </cell>
          <cell r="D1212" t="str">
            <v>E/AHK1S/AE</v>
          </cell>
          <cell r="G1212" t="str">
            <v>EA</v>
          </cell>
          <cell r="J1212" t="str">
            <v>I</v>
          </cell>
          <cell r="K1212">
            <v>0.01</v>
          </cell>
          <cell r="L1212">
            <v>12.47</v>
          </cell>
          <cell r="M1212">
            <v>0.55000000000000004</v>
          </cell>
          <cell r="N1212">
            <v>5.6114999999999995</v>
          </cell>
          <cell r="O1212">
            <v>1.01E-2</v>
          </cell>
          <cell r="P1212">
            <v>0</v>
          </cell>
          <cell r="Q1212">
            <v>0</v>
          </cell>
          <cell r="R1212">
            <v>5.6215999999999999</v>
          </cell>
          <cell r="S1212">
            <v>1</v>
          </cell>
          <cell r="T1212">
            <v>2.64</v>
          </cell>
          <cell r="U1212">
            <v>14.84</v>
          </cell>
          <cell r="V1212">
            <v>0.01</v>
          </cell>
          <cell r="X1212">
            <v>14.85</v>
          </cell>
          <cell r="Y1212">
            <v>0.31171104989286813</v>
          </cell>
          <cell r="Z1212">
            <v>14.8</v>
          </cell>
          <cell r="AA1212">
            <v>3.0000000000000001E-3</v>
          </cell>
          <cell r="AB1212" t="str">
            <v>YES</v>
          </cell>
          <cell r="AC1212">
            <v>14.85</v>
          </cell>
          <cell r="AD1212" t="str">
            <v>I</v>
          </cell>
          <cell r="AE1212" t="e">
            <v>#N/A</v>
          </cell>
          <cell r="AF1212" t="e">
            <v>#N/A</v>
          </cell>
          <cell r="AG1212">
            <v>1</v>
          </cell>
          <cell r="AH1212" t="e">
            <v>#N/A</v>
          </cell>
          <cell r="AI1212">
            <v>0</v>
          </cell>
          <cell r="AJ1212">
            <v>0</v>
          </cell>
          <cell r="AL1212" t="e">
            <v>#N/A</v>
          </cell>
          <cell r="AM1212" t="e">
            <v>#N/A</v>
          </cell>
          <cell r="AN1212" t="str">
            <v/>
          </cell>
          <cell r="AO1212" t="str">
            <v>x</v>
          </cell>
        </row>
        <row r="1213">
          <cell r="B1213" t="str">
            <v>SHAHK1S80AM,AK,AT</v>
          </cell>
          <cell r="C1213" t="str">
            <v>Dilex-AHK</v>
          </cell>
          <cell r="D1213" t="str">
            <v>AHK1S80--</v>
          </cell>
          <cell r="E1213" t="str">
            <v>5/16" x 8'</v>
          </cell>
          <cell r="G1213" t="str">
            <v>EA</v>
          </cell>
          <cell r="J1213" t="str">
            <v>I</v>
          </cell>
          <cell r="K1213">
            <v>0.95</v>
          </cell>
          <cell r="L1213">
            <v>27.45</v>
          </cell>
          <cell r="M1213">
            <v>0.55000000000000004</v>
          </cell>
          <cell r="N1213">
            <v>12.352499999999999</v>
          </cell>
          <cell r="O1213">
            <v>1.95E-2</v>
          </cell>
          <cell r="P1213">
            <v>0</v>
          </cell>
          <cell r="Q1213">
            <v>0</v>
          </cell>
          <cell r="R1213">
            <v>12.372</v>
          </cell>
          <cell r="S1213">
            <v>1</v>
          </cell>
          <cell r="T1213">
            <v>2.64</v>
          </cell>
          <cell r="U1213">
            <v>32.659999999999997</v>
          </cell>
          <cell r="V1213">
            <v>-0.01</v>
          </cell>
          <cell r="X1213">
            <v>32.65</v>
          </cell>
          <cell r="Y1213">
            <v>0.31103995545036894</v>
          </cell>
          <cell r="Z1213">
            <v>32.6</v>
          </cell>
          <cell r="AA1213">
            <v>2E-3</v>
          </cell>
          <cell r="AB1213" t="str">
            <v>YES</v>
          </cell>
          <cell r="AC1213">
            <v>32.65</v>
          </cell>
          <cell r="AD1213" t="str">
            <v>I</v>
          </cell>
          <cell r="AE1213" t="e">
            <v>#N/A</v>
          </cell>
          <cell r="AF1213" t="e">
            <v>#N/A</v>
          </cell>
          <cell r="AG1213">
            <v>1</v>
          </cell>
          <cell r="AH1213" t="e">
            <v>#N/A</v>
          </cell>
          <cell r="AI1213">
            <v>0</v>
          </cell>
          <cell r="AJ1213">
            <v>0</v>
          </cell>
          <cell r="AL1213" t="e">
            <v>#N/A</v>
          </cell>
          <cell r="AM1213" t="e">
            <v>#N/A</v>
          </cell>
          <cell r="AN1213" t="str">
            <v/>
          </cell>
          <cell r="AO1213" t="str">
            <v>x</v>
          </cell>
        </row>
        <row r="1214">
          <cell r="B1214" t="str">
            <v>SHAHK1S100AM,AK,AT</v>
          </cell>
          <cell r="C1214" t="str">
            <v>Dilex-AHK</v>
          </cell>
          <cell r="D1214" t="str">
            <v>AHK1S100--</v>
          </cell>
          <cell r="E1214" t="str">
            <v>3/8" x 8'</v>
          </cell>
          <cell r="G1214" t="str">
            <v>EA</v>
          </cell>
          <cell r="J1214" t="str">
            <v>I</v>
          </cell>
          <cell r="K1214">
            <v>1.04</v>
          </cell>
          <cell r="L1214">
            <v>28.47</v>
          </cell>
          <cell r="M1214">
            <v>0.55000000000000004</v>
          </cell>
          <cell r="N1214">
            <v>12.811499999999999</v>
          </cell>
          <cell r="O1214">
            <v>2.0400000000000001E-2</v>
          </cell>
          <cell r="P1214">
            <v>0</v>
          </cell>
          <cell r="Q1214">
            <v>0</v>
          </cell>
          <cell r="R1214">
            <v>12.831899999999999</v>
          </cell>
          <cell r="S1214">
            <v>1</v>
          </cell>
          <cell r="T1214">
            <v>2.64</v>
          </cell>
          <cell r="U1214">
            <v>33.880000000000003</v>
          </cell>
          <cell r="V1214">
            <v>2.0000000000003126E-2</v>
          </cell>
          <cell r="X1214">
            <v>33.9</v>
          </cell>
          <cell r="Y1214">
            <v>0.31177795655671764</v>
          </cell>
          <cell r="Z1214">
            <v>33.85</v>
          </cell>
          <cell r="AA1214">
            <v>1E-3</v>
          </cell>
          <cell r="AB1214" t="str">
            <v>YES</v>
          </cell>
          <cell r="AC1214">
            <v>33.9</v>
          </cell>
          <cell r="AD1214" t="str">
            <v>I</v>
          </cell>
          <cell r="AE1214" t="e">
            <v>#N/A</v>
          </cell>
          <cell r="AF1214" t="e">
            <v>#N/A</v>
          </cell>
          <cell r="AG1214">
            <v>1</v>
          </cell>
          <cell r="AH1214" t="e">
            <v>#N/A</v>
          </cell>
          <cell r="AI1214">
            <v>0</v>
          </cell>
          <cell r="AJ1214">
            <v>0</v>
          </cell>
          <cell r="AL1214" t="e">
            <v>#N/A</v>
          </cell>
          <cell r="AM1214" t="e">
            <v>#N/A</v>
          </cell>
          <cell r="AN1214" t="str">
            <v/>
          </cell>
          <cell r="AO1214" t="str">
            <v>x</v>
          </cell>
        </row>
        <row r="1215">
          <cell r="B1215" t="str">
            <v>SHAHK1S125AM,AK,AT</v>
          </cell>
          <cell r="C1215" t="str">
            <v>Dilex-AHK</v>
          </cell>
          <cell r="D1215" t="str">
            <v>AHK1S125--</v>
          </cell>
          <cell r="E1215" t="str">
            <v>1/2" x 8'</v>
          </cell>
          <cell r="G1215" t="str">
            <v>EA</v>
          </cell>
          <cell r="J1215" t="str">
            <v>I</v>
          </cell>
          <cell r="K1215">
            <v>1.07</v>
          </cell>
          <cell r="L1215">
            <v>29.6</v>
          </cell>
          <cell r="M1215">
            <v>0.55000000000000004</v>
          </cell>
          <cell r="N1215">
            <v>13.319999999999999</v>
          </cell>
          <cell r="O1215">
            <v>2.0700000000000003E-2</v>
          </cell>
          <cell r="P1215">
            <v>0</v>
          </cell>
          <cell r="Q1215">
            <v>0</v>
          </cell>
          <cell r="R1215">
            <v>13.340699999999998</v>
          </cell>
          <cell r="S1215">
            <v>1</v>
          </cell>
          <cell r="T1215">
            <v>2.64</v>
          </cell>
          <cell r="U1215">
            <v>35.22</v>
          </cell>
          <cell r="V1215">
            <v>0.03</v>
          </cell>
          <cell r="X1215">
            <v>35.25</v>
          </cell>
          <cell r="Y1215">
            <v>0.3118916827853</v>
          </cell>
          <cell r="Z1215">
            <v>35.15</v>
          </cell>
          <cell r="AA1215">
            <v>3.0000000000000001E-3</v>
          </cell>
          <cell r="AB1215" t="str">
            <v>YES</v>
          </cell>
          <cell r="AC1215">
            <v>35.25</v>
          </cell>
          <cell r="AD1215" t="str">
            <v>I</v>
          </cell>
          <cell r="AE1215" t="e">
            <v>#N/A</v>
          </cell>
          <cell r="AF1215" t="e">
            <v>#N/A</v>
          </cell>
          <cell r="AG1215">
            <v>1</v>
          </cell>
          <cell r="AH1215" t="e">
            <v>#N/A</v>
          </cell>
          <cell r="AI1215">
            <v>0</v>
          </cell>
          <cell r="AJ1215">
            <v>0</v>
          </cell>
          <cell r="AL1215" t="e">
            <v>#N/A</v>
          </cell>
          <cell r="AM1215" t="e">
            <v>#N/A</v>
          </cell>
          <cell r="AN1215" t="str">
            <v/>
          </cell>
          <cell r="AO1215" t="str">
            <v>x</v>
          </cell>
        </row>
        <row r="1216">
          <cell r="B1216" t="str">
            <v>SHAHK1S150AT</v>
          </cell>
          <cell r="C1216" t="str">
            <v>Dilex-AHK</v>
          </cell>
          <cell r="D1216" t="str">
            <v>AHK1S150AT</v>
          </cell>
          <cell r="E1216" t="str">
            <v>9/16" x 8'</v>
          </cell>
          <cell r="G1216" t="str">
            <v>EA</v>
          </cell>
          <cell r="I1216" t="str">
            <v>a</v>
          </cell>
          <cell r="J1216" t="str">
            <v>I</v>
          </cell>
          <cell r="K1216">
            <v>1.32</v>
          </cell>
          <cell r="L1216">
            <v>30.75</v>
          </cell>
          <cell r="M1216">
            <v>0.55000000000000004</v>
          </cell>
          <cell r="N1216">
            <v>13.837499999999999</v>
          </cell>
          <cell r="O1216">
            <v>2.3200000000000002E-2</v>
          </cell>
          <cell r="P1216">
            <v>0</v>
          </cell>
          <cell r="Q1216">
            <v>0</v>
          </cell>
          <cell r="R1216">
            <v>13.860699999999998</v>
          </cell>
          <cell r="S1216">
            <v>1</v>
          </cell>
          <cell r="T1216">
            <v>2.64</v>
          </cell>
          <cell r="U1216">
            <v>36.590000000000003</v>
          </cell>
          <cell r="V1216">
            <v>1.0000000000005116E-2</v>
          </cell>
          <cell r="X1216">
            <v>36.6</v>
          </cell>
          <cell r="Y1216">
            <v>0.31144063586686555</v>
          </cell>
          <cell r="Z1216" t="str">
            <v>new</v>
          </cell>
          <cell r="AA1216" t="str">
            <v/>
          </cell>
          <cell r="AB1216" t="str">
            <v>new</v>
          </cell>
          <cell r="AC1216">
            <v>36.6</v>
          </cell>
          <cell r="AD1216" t="str">
            <v>I</v>
          </cell>
          <cell r="AE1216" t="e">
            <v>#N/A</v>
          </cell>
          <cell r="AF1216" t="e">
            <v>#N/A</v>
          </cell>
          <cell r="AG1216">
            <v>1</v>
          </cell>
          <cell r="AH1216" t="e">
            <v>#N/A</v>
          </cell>
          <cell r="AI1216">
            <v>0</v>
          </cell>
          <cell r="AJ1216">
            <v>0</v>
          </cell>
          <cell r="AL1216" t="e">
            <v>#N/A</v>
          </cell>
          <cell r="AM1216" t="e">
            <v>#N/A</v>
          </cell>
          <cell r="AN1216" t="str">
            <v/>
          </cell>
          <cell r="AO1216" t="str">
            <v>x</v>
          </cell>
        </row>
        <row r="1217">
          <cell r="B1217" t="str">
            <v>SHE90AHK1SAM,AK,AT</v>
          </cell>
          <cell r="C1217" t="str">
            <v>Dilex-AHK</v>
          </cell>
          <cell r="D1217" t="str">
            <v>E90/AHK1S/--</v>
          </cell>
          <cell r="G1217" t="str">
            <v>EA</v>
          </cell>
          <cell r="J1217" t="str">
            <v>I</v>
          </cell>
          <cell r="K1217">
            <v>0.03</v>
          </cell>
          <cell r="L1217">
            <v>20.81</v>
          </cell>
          <cell r="M1217">
            <v>0.55000000000000004</v>
          </cell>
          <cell r="N1217">
            <v>9.3644999999999978</v>
          </cell>
          <cell r="O1217">
            <v>1.03E-2</v>
          </cell>
          <cell r="P1217">
            <v>0</v>
          </cell>
          <cell r="Q1217">
            <v>0</v>
          </cell>
          <cell r="R1217">
            <v>9.3747999999999987</v>
          </cell>
          <cell r="S1217">
            <v>1</v>
          </cell>
          <cell r="T1217">
            <v>2.64</v>
          </cell>
          <cell r="U1217">
            <v>24.75</v>
          </cell>
          <cell r="V1217">
            <v>0</v>
          </cell>
          <cell r="X1217">
            <v>24.75</v>
          </cell>
          <cell r="Y1217">
            <v>0.31130945821854927</v>
          </cell>
          <cell r="Z1217">
            <v>24.75</v>
          </cell>
          <cell r="AA1217" t="str">
            <v/>
          </cell>
          <cell r="AB1217" t="str">
            <v/>
          </cell>
          <cell r="AC1217">
            <v>24.75</v>
          </cell>
          <cell r="AD1217" t="str">
            <v>I</v>
          </cell>
          <cell r="AE1217" t="e">
            <v>#N/A</v>
          </cell>
          <cell r="AF1217" t="e">
            <v>#N/A</v>
          </cell>
          <cell r="AG1217">
            <v>1</v>
          </cell>
          <cell r="AH1217" t="e">
            <v>#N/A</v>
          </cell>
          <cell r="AI1217">
            <v>0</v>
          </cell>
          <cell r="AJ1217">
            <v>0</v>
          </cell>
          <cell r="AL1217" t="e">
            <v>#N/A</v>
          </cell>
          <cell r="AM1217" t="e">
            <v>#N/A</v>
          </cell>
          <cell r="AN1217" t="str">
            <v/>
          </cell>
          <cell r="AO1217" t="str">
            <v>x</v>
          </cell>
        </row>
        <row r="1218">
          <cell r="B1218" t="str">
            <v>SHE135AHK1SAM,AK,AT</v>
          </cell>
          <cell r="C1218" t="str">
            <v>Dilex-AHK</v>
          </cell>
          <cell r="D1218" t="str">
            <v>E135/AHK1S/--</v>
          </cell>
          <cell r="G1218" t="str">
            <v>EA</v>
          </cell>
          <cell r="J1218" t="str">
            <v>I</v>
          </cell>
          <cell r="K1218">
            <v>0.01</v>
          </cell>
          <cell r="L1218">
            <v>20.81</v>
          </cell>
          <cell r="M1218">
            <v>0.55000000000000004</v>
          </cell>
          <cell r="N1218">
            <v>9.3644999999999978</v>
          </cell>
          <cell r="O1218">
            <v>1.01E-2</v>
          </cell>
          <cell r="P1218">
            <v>0</v>
          </cell>
          <cell r="Q1218">
            <v>0</v>
          </cell>
          <cell r="R1218">
            <v>9.3745999999999974</v>
          </cell>
          <cell r="S1218">
            <v>1</v>
          </cell>
          <cell r="T1218">
            <v>2.64</v>
          </cell>
          <cell r="U1218">
            <v>24.75</v>
          </cell>
          <cell r="V1218">
            <v>0</v>
          </cell>
          <cell r="X1218">
            <v>24.75</v>
          </cell>
          <cell r="Y1218">
            <v>0.31132415059687812</v>
          </cell>
          <cell r="Z1218">
            <v>24.75</v>
          </cell>
          <cell r="AA1218" t="str">
            <v/>
          </cell>
          <cell r="AB1218" t="str">
            <v/>
          </cell>
          <cell r="AC1218">
            <v>24.75</v>
          </cell>
          <cell r="AD1218" t="str">
            <v>I</v>
          </cell>
          <cell r="AE1218" t="e">
            <v>#N/A</v>
          </cell>
          <cell r="AF1218" t="e">
            <v>#N/A</v>
          </cell>
          <cell r="AG1218">
            <v>1</v>
          </cell>
          <cell r="AH1218" t="e">
            <v>#N/A</v>
          </cell>
          <cell r="AI1218">
            <v>0</v>
          </cell>
          <cell r="AJ1218">
            <v>0</v>
          </cell>
          <cell r="AL1218" t="e">
            <v>#N/A</v>
          </cell>
          <cell r="AM1218" t="e">
            <v>#N/A</v>
          </cell>
          <cell r="AN1218" t="str">
            <v/>
          </cell>
          <cell r="AO1218" t="str">
            <v>x</v>
          </cell>
        </row>
        <row r="1219">
          <cell r="B1219" t="str">
            <v>SHI90AHK1SAM,AK,AT</v>
          </cell>
          <cell r="C1219" t="str">
            <v>Dilex-AHK</v>
          </cell>
          <cell r="D1219" t="str">
            <v>I90/AHK1S/--</v>
          </cell>
          <cell r="G1219" t="str">
            <v>EA</v>
          </cell>
          <cell r="J1219" t="str">
            <v>I</v>
          </cell>
          <cell r="K1219">
            <v>0.02</v>
          </cell>
          <cell r="L1219">
            <v>20.81</v>
          </cell>
          <cell r="M1219">
            <v>0.55000000000000004</v>
          </cell>
          <cell r="N1219">
            <v>9.3644999999999978</v>
          </cell>
          <cell r="O1219">
            <v>1.0200000000000001E-2</v>
          </cell>
          <cell r="P1219">
            <v>0</v>
          </cell>
          <cell r="Q1219">
            <v>0</v>
          </cell>
          <cell r="R1219">
            <v>9.3746999999999971</v>
          </cell>
          <cell r="S1219">
            <v>1</v>
          </cell>
          <cell r="T1219">
            <v>2.64</v>
          </cell>
          <cell r="U1219">
            <v>24.75</v>
          </cell>
          <cell r="V1219">
            <v>0</v>
          </cell>
          <cell r="X1219">
            <v>24.75</v>
          </cell>
          <cell r="Y1219">
            <v>0.31131680440771375</v>
          </cell>
          <cell r="Z1219">
            <v>24.75</v>
          </cell>
          <cell r="AA1219" t="str">
            <v/>
          </cell>
          <cell r="AB1219" t="str">
            <v/>
          </cell>
          <cell r="AC1219">
            <v>24.75</v>
          </cell>
          <cell r="AD1219" t="str">
            <v>I</v>
          </cell>
          <cell r="AE1219" t="e">
            <v>#N/A</v>
          </cell>
          <cell r="AF1219" t="e">
            <v>#N/A</v>
          </cell>
          <cell r="AG1219">
            <v>1</v>
          </cell>
          <cell r="AH1219" t="e">
            <v>#N/A</v>
          </cell>
          <cell r="AI1219">
            <v>0</v>
          </cell>
          <cell r="AJ1219">
            <v>0</v>
          </cell>
          <cell r="AL1219" t="e">
            <v>#N/A</v>
          </cell>
          <cell r="AM1219" t="e">
            <v>#N/A</v>
          </cell>
          <cell r="AN1219" t="str">
            <v/>
          </cell>
          <cell r="AO1219" t="str">
            <v>x</v>
          </cell>
        </row>
        <row r="1220">
          <cell r="B1220" t="str">
            <v>SHI135AHK1SAM,AK,AT</v>
          </cell>
          <cell r="C1220" t="str">
            <v>Dilex-AHK</v>
          </cell>
          <cell r="D1220" t="str">
            <v>I135/AHK1S/--</v>
          </cell>
          <cell r="G1220" t="str">
            <v>EA</v>
          </cell>
          <cell r="J1220" t="str">
            <v>I</v>
          </cell>
          <cell r="K1220">
            <v>0.02</v>
          </cell>
          <cell r="L1220">
            <v>20.81</v>
          </cell>
          <cell r="M1220">
            <v>0.55000000000000004</v>
          </cell>
          <cell r="N1220">
            <v>9.3644999999999978</v>
          </cell>
          <cell r="O1220">
            <v>1.0200000000000001E-2</v>
          </cell>
          <cell r="P1220">
            <v>0</v>
          </cell>
          <cell r="Q1220">
            <v>0</v>
          </cell>
          <cell r="R1220">
            <v>9.3746999999999971</v>
          </cell>
          <cell r="S1220">
            <v>1</v>
          </cell>
          <cell r="T1220">
            <v>2.64</v>
          </cell>
          <cell r="U1220">
            <v>24.75</v>
          </cell>
          <cell r="V1220">
            <v>0</v>
          </cell>
          <cell r="X1220">
            <v>24.75</v>
          </cell>
          <cell r="Y1220">
            <v>0.31131680440771375</v>
          </cell>
          <cell r="Z1220">
            <v>24.75</v>
          </cell>
          <cell r="AA1220" t="str">
            <v/>
          </cell>
          <cell r="AB1220" t="str">
            <v/>
          </cell>
          <cell r="AC1220">
            <v>24.75</v>
          </cell>
          <cell r="AD1220" t="str">
            <v>I</v>
          </cell>
          <cell r="AE1220" t="e">
            <v>#N/A</v>
          </cell>
          <cell r="AF1220" t="e">
            <v>#N/A</v>
          </cell>
          <cell r="AG1220">
            <v>1</v>
          </cell>
          <cell r="AH1220" t="e">
            <v>#N/A</v>
          </cell>
          <cell r="AI1220">
            <v>0</v>
          </cell>
          <cell r="AJ1220">
            <v>0</v>
          </cell>
          <cell r="AL1220" t="e">
            <v>#N/A</v>
          </cell>
          <cell r="AM1220" t="e">
            <v>#N/A</v>
          </cell>
          <cell r="AN1220" t="str">
            <v/>
          </cell>
          <cell r="AO1220" t="str">
            <v>x</v>
          </cell>
        </row>
        <row r="1221">
          <cell r="B1221" t="str">
            <v>SHVAHK</v>
          </cell>
          <cell r="C1221" t="str">
            <v>Dilex-AHK</v>
          </cell>
          <cell r="D1221" t="str">
            <v>V/AHK</v>
          </cell>
          <cell r="G1221" t="str">
            <v>EA</v>
          </cell>
          <cell r="J1221" t="str">
            <v>I</v>
          </cell>
          <cell r="K1221">
            <v>0.02</v>
          </cell>
          <cell r="L1221">
            <v>3.52</v>
          </cell>
          <cell r="M1221">
            <v>0.55000000000000004</v>
          </cell>
          <cell r="N1221">
            <v>1.5839999999999999</v>
          </cell>
          <cell r="O1221">
            <v>1.0200000000000001E-2</v>
          </cell>
          <cell r="P1221">
            <v>0</v>
          </cell>
          <cell r="Q1221">
            <v>0</v>
          </cell>
          <cell r="R1221">
            <v>1.5941999999999998</v>
          </cell>
          <cell r="S1221">
            <v>1</v>
          </cell>
          <cell r="T1221">
            <v>2.64</v>
          </cell>
          <cell r="U1221">
            <v>4.21</v>
          </cell>
          <cell r="V1221">
            <v>-0.01</v>
          </cell>
          <cell r="X1221">
            <v>4.2</v>
          </cell>
          <cell r="Y1221">
            <v>0.30987012987013007</v>
          </cell>
          <cell r="Z1221">
            <v>4.2</v>
          </cell>
          <cell r="AA1221" t="str">
            <v/>
          </cell>
          <cell r="AB1221" t="str">
            <v/>
          </cell>
          <cell r="AC1221">
            <v>4.2</v>
          </cell>
          <cell r="AD1221" t="str">
            <v>I</v>
          </cell>
          <cell r="AE1221" t="e">
            <v>#N/A</v>
          </cell>
          <cell r="AF1221" t="e">
            <v>#N/A</v>
          </cell>
          <cell r="AG1221">
            <v>1</v>
          </cell>
          <cell r="AH1221" t="e">
            <v>#N/A</v>
          </cell>
          <cell r="AI1221">
            <v>0</v>
          </cell>
          <cell r="AJ1221">
            <v>0</v>
          </cell>
          <cell r="AL1221" t="e">
            <v>#N/A</v>
          </cell>
          <cell r="AM1221" t="e">
            <v>#N/A</v>
          </cell>
          <cell r="AN1221" t="str">
            <v/>
          </cell>
          <cell r="AO1221" t="str">
            <v>x</v>
          </cell>
        </row>
        <row r="1222">
          <cell r="B1222" t="str">
            <v>SHEAHK1SAM,AK,AT</v>
          </cell>
          <cell r="C1222" t="str">
            <v>Dilex-AHK</v>
          </cell>
          <cell r="D1222" t="str">
            <v>E/AHK1S/--</v>
          </cell>
          <cell r="G1222" t="str">
            <v>EA</v>
          </cell>
          <cell r="J1222" t="str">
            <v>I</v>
          </cell>
          <cell r="K1222">
            <v>0.01</v>
          </cell>
          <cell r="L1222">
            <v>12.47</v>
          </cell>
          <cell r="M1222">
            <v>0.55000000000000004</v>
          </cell>
          <cell r="N1222">
            <v>5.6114999999999995</v>
          </cell>
          <cell r="O1222">
            <v>1.01E-2</v>
          </cell>
          <cell r="P1222">
            <v>0</v>
          </cell>
          <cell r="Q1222">
            <v>0</v>
          </cell>
          <cell r="R1222">
            <v>5.6215999999999999</v>
          </cell>
          <cell r="S1222">
            <v>1</v>
          </cell>
          <cell r="T1222">
            <v>2.64</v>
          </cell>
          <cell r="U1222">
            <v>14.84</v>
          </cell>
          <cell r="V1222">
            <v>0.01</v>
          </cell>
          <cell r="X1222">
            <v>14.85</v>
          </cell>
          <cell r="Y1222">
            <v>0.31171104989286813</v>
          </cell>
          <cell r="Z1222">
            <v>14.8</v>
          </cell>
          <cell r="AA1222">
            <v>3.0000000000000001E-3</v>
          </cell>
          <cell r="AB1222" t="str">
            <v>YES</v>
          </cell>
          <cell r="AC1222">
            <v>14.85</v>
          </cell>
          <cell r="AD1222" t="str">
            <v>I</v>
          </cell>
          <cell r="AE1222" t="e">
            <v>#N/A</v>
          </cell>
          <cell r="AF1222" t="e">
            <v>#N/A</v>
          </cell>
          <cell r="AG1222">
            <v>1</v>
          </cell>
          <cell r="AH1222" t="e">
            <v>#N/A</v>
          </cell>
          <cell r="AI1222">
            <v>0</v>
          </cell>
          <cell r="AJ1222">
            <v>0</v>
          </cell>
          <cell r="AL1222" t="e">
            <v>#N/A</v>
          </cell>
          <cell r="AM1222" t="e">
            <v>#N/A</v>
          </cell>
          <cell r="AN1222" t="str">
            <v/>
          </cell>
          <cell r="AO1222" t="str">
            <v>x</v>
          </cell>
        </row>
        <row r="1223">
          <cell r="B1223" t="str">
            <v>SHAHK1S80TSB,TSG,TSOB</v>
          </cell>
          <cell r="C1223" t="str">
            <v>Dilex-AHK (Color-Coated Aluminum)</v>
          </cell>
          <cell r="D1223" t="str">
            <v>AHK1S80--</v>
          </cell>
          <cell r="E1223" t="str">
            <v>5/16" x 8'</v>
          </cell>
          <cell r="G1223" t="str">
            <v>EA</v>
          </cell>
          <cell r="J1223" t="str">
            <v>I</v>
          </cell>
          <cell r="K1223">
            <v>0.95</v>
          </cell>
          <cell r="L1223">
            <v>41.5</v>
          </cell>
          <cell r="M1223">
            <v>0.55000000000000004</v>
          </cell>
          <cell r="N1223">
            <v>18.674999999999997</v>
          </cell>
          <cell r="O1223">
            <v>1.95E-2</v>
          </cell>
          <cell r="P1223">
            <v>0</v>
          </cell>
          <cell r="Q1223">
            <v>0</v>
          </cell>
          <cell r="R1223">
            <v>18.694499999999998</v>
          </cell>
          <cell r="S1223">
            <v>1</v>
          </cell>
          <cell r="T1223">
            <v>2.64</v>
          </cell>
          <cell r="U1223">
            <v>49.35</v>
          </cell>
          <cell r="V1223">
            <v>0</v>
          </cell>
          <cell r="X1223">
            <v>49.35</v>
          </cell>
          <cell r="Y1223">
            <v>0.31124620060790287</v>
          </cell>
          <cell r="Z1223" t="str">
            <v>new</v>
          </cell>
          <cell r="AA1223" t="str">
            <v/>
          </cell>
          <cell r="AB1223" t="str">
            <v>new</v>
          </cell>
          <cell r="AC1223">
            <v>49.35</v>
          </cell>
          <cell r="AD1223" t="str">
            <v>I</v>
          </cell>
          <cell r="AE1223" t="e">
            <v>#N/A</v>
          </cell>
          <cell r="AF1223" t="e">
            <v>#N/A</v>
          </cell>
          <cell r="AG1223">
            <v>1</v>
          </cell>
          <cell r="AH1223" t="e">
            <v>#N/A</v>
          </cell>
          <cell r="AI1223">
            <v>0</v>
          </cell>
          <cell r="AJ1223">
            <v>0</v>
          </cell>
          <cell r="AL1223" t="e">
            <v>#N/A</v>
          </cell>
          <cell r="AM1223" t="e">
            <v>#N/A</v>
          </cell>
          <cell r="AN1223" t="str">
            <v/>
          </cell>
          <cell r="AO1223" t="str">
            <v>x</v>
          </cell>
        </row>
        <row r="1224">
          <cell r="B1224" t="str">
            <v>SHAHK1S100TSB,TSG,TSOB</v>
          </cell>
          <cell r="C1224" t="str">
            <v>Dilex-AHK (Color-Coated Aluminum)</v>
          </cell>
          <cell r="D1224" t="str">
            <v>AHK1S100--</v>
          </cell>
          <cell r="E1224" t="str">
            <v>3/8" x 8'</v>
          </cell>
          <cell r="G1224" t="str">
            <v>EA</v>
          </cell>
          <cell r="J1224" t="str">
            <v>I</v>
          </cell>
          <cell r="K1224">
            <v>1.02</v>
          </cell>
          <cell r="L1224">
            <v>42.1</v>
          </cell>
          <cell r="M1224">
            <v>0.55000000000000004</v>
          </cell>
          <cell r="N1224">
            <v>18.945</v>
          </cell>
          <cell r="O1224">
            <v>2.0200000000000003E-2</v>
          </cell>
          <cell r="P1224">
            <v>0</v>
          </cell>
          <cell r="Q1224">
            <v>0</v>
          </cell>
          <cell r="R1224">
            <v>18.965199999999999</v>
          </cell>
          <cell r="S1224">
            <v>1</v>
          </cell>
          <cell r="T1224">
            <v>2.64</v>
          </cell>
          <cell r="U1224">
            <v>50.07</v>
          </cell>
          <cell r="V1224">
            <v>3.0000000000001137E-2</v>
          </cell>
          <cell r="X1224">
            <v>50.1</v>
          </cell>
          <cell r="Y1224">
            <v>0.31173289784068237</v>
          </cell>
          <cell r="Z1224" t="str">
            <v>new</v>
          </cell>
          <cell r="AA1224" t="str">
            <v/>
          </cell>
          <cell r="AB1224" t="str">
            <v>new</v>
          </cell>
          <cell r="AC1224">
            <v>50.1</v>
          </cell>
          <cell r="AD1224" t="str">
            <v>I</v>
          </cell>
          <cell r="AE1224" t="e">
            <v>#N/A</v>
          </cell>
          <cell r="AF1224" t="e">
            <v>#N/A</v>
          </cell>
          <cell r="AG1224">
            <v>1</v>
          </cell>
          <cell r="AH1224" t="e">
            <v>#N/A</v>
          </cell>
          <cell r="AI1224">
            <v>0</v>
          </cell>
          <cell r="AJ1224">
            <v>0</v>
          </cell>
          <cell r="AL1224" t="e">
            <v>#N/A</v>
          </cell>
          <cell r="AM1224" t="e">
            <v>#N/A</v>
          </cell>
          <cell r="AN1224" t="str">
            <v/>
          </cell>
          <cell r="AO1224" t="str">
            <v>x</v>
          </cell>
        </row>
        <row r="1225">
          <cell r="B1225" t="str">
            <v>SHAHK1S125TSB,TSG,TSOB</v>
          </cell>
          <cell r="C1225" t="str">
            <v>Dilex-AHK (Color-Coated Aluminum)</v>
          </cell>
          <cell r="D1225" t="str">
            <v>AHK1S125--</v>
          </cell>
          <cell r="E1225" t="str">
            <v>1/2" x 8'</v>
          </cell>
          <cell r="G1225" t="str">
            <v>EA</v>
          </cell>
          <cell r="J1225" t="str">
            <v>I</v>
          </cell>
          <cell r="K1225">
            <v>1.05</v>
          </cell>
          <cell r="L1225">
            <v>43</v>
          </cell>
          <cell r="M1225">
            <v>0.55000000000000004</v>
          </cell>
          <cell r="N1225">
            <v>19.349999999999998</v>
          </cell>
          <cell r="O1225">
            <v>2.0500000000000001E-2</v>
          </cell>
          <cell r="P1225">
            <v>0</v>
          </cell>
          <cell r="Q1225">
            <v>0</v>
          </cell>
          <cell r="R1225">
            <v>19.370499999999996</v>
          </cell>
          <cell r="S1225">
            <v>1</v>
          </cell>
          <cell r="T1225">
            <v>2.64</v>
          </cell>
          <cell r="U1225">
            <v>51.14</v>
          </cell>
          <cell r="V1225">
            <v>0.01</v>
          </cell>
          <cell r="X1225">
            <v>51.15</v>
          </cell>
          <cell r="Y1225">
            <v>0.31145472318492862</v>
          </cell>
          <cell r="Z1225" t="str">
            <v>new</v>
          </cell>
          <cell r="AA1225" t="str">
            <v/>
          </cell>
          <cell r="AB1225" t="str">
            <v>new</v>
          </cell>
          <cell r="AC1225">
            <v>51.15</v>
          </cell>
          <cell r="AD1225" t="str">
            <v>I</v>
          </cell>
          <cell r="AE1225" t="e">
            <v>#N/A</v>
          </cell>
          <cell r="AF1225" t="e">
            <v>#N/A</v>
          </cell>
          <cell r="AG1225">
            <v>1</v>
          </cell>
          <cell r="AH1225" t="e">
            <v>#N/A</v>
          </cell>
          <cell r="AI1225">
            <v>0</v>
          </cell>
          <cell r="AJ1225">
            <v>0</v>
          </cell>
          <cell r="AL1225" t="e">
            <v>#N/A</v>
          </cell>
          <cell r="AM1225" t="e">
            <v>#N/A</v>
          </cell>
          <cell r="AN1225" t="str">
            <v/>
          </cell>
          <cell r="AO1225" t="str">
            <v>x</v>
          </cell>
        </row>
        <row r="1226">
          <cell r="B1226" t="str">
            <v>SHE90AHK1STSB,TSG,TSOB</v>
          </cell>
          <cell r="C1226" t="str">
            <v>Dilex-AHK (Color-Coated Aluminum)</v>
          </cell>
          <cell r="D1226" t="str">
            <v>E90/AHK1S/--</v>
          </cell>
          <cell r="G1226" t="str">
            <v>EA</v>
          </cell>
          <cell r="J1226" t="str">
            <v>I</v>
          </cell>
          <cell r="K1226">
            <v>0.03</v>
          </cell>
          <cell r="L1226">
            <v>25.15</v>
          </cell>
          <cell r="M1226">
            <v>0.55000000000000004</v>
          </cell>
          <cell r="N1226">
            <v>11.317499999999999</v>
          </cell>
          <cell r="O1226">
            <v>1.03E-2</v>
          </cell>
          <cell r="P1226">
            <v>0</v>
          </cell>
          <cell r="Q1226">
            <v>0</v>
          </cell>
          <cell r="R1226">
            <v>11.3278</v>
          </cell>
          <cell r="S1226">
            <v>1</v>
          </cell>
          <cell r="T1226">
            <v>2.64</v>
          </cell>
          <cell r="U1226">
            <v>29.91</v>
          </cell>
          <cell r="V1226">
            <v>-0.01</v>
          </cell>
          <cell r="X1226">
            <v>29.9</v>
          </cell>
          <cell r="Y1226">
            <v>0.31117056856187292</v>
          </cell>
          <cell r="Z1226" t="str">
            <v>new</v>
          </cell>
          <cell r="AA1226" t="str">
            <v/>
          </cell>
          <cell r="AB1226" t="str">
            <v>new</v>
          </cell>
          <cell r="AC1226">
            <v>29.9</v>
          </cell>
          <cell r="AD1226" t="str">
            <v>I</v>
          </cell>
          <cell r="AE1226" t="e">
            <v>#N/A</v>
          </cell>
          <cell r="AF1226" t="e">
            <v>#N/A</v>
          </cell>
          <cell r="AG1226">
            <v>1</v>
          </cell>
          <cell r="AH1226" t="e">
            <v>#N/A</v>
          </cell>
          <cell r="AI1226">
            <v>0</v>
          </cell>
          <cell r="AJ1226">
            <v>0</v>
          </cell>
          <cell r="AL1226" t="e">
            <v>#N/A</v>
          </cell>
          <cell r="AM1226" t="e">
            <v>#N/A</v>
          </cell>
          <cell r="AN1226" t="str">
            <v/>
          </cell>
          <cell r="AO1226" t="str">
            <v>x</v>
          </cell>
        </row>
        <row r="1227">
          <cell r="B1227" t="str">
            <v>SHE135AHK1STSB,TSG,TSOB</v>
          </cell>
          <cell r="C1227" t="str">
            <v>Dilex-AHK (Color-Coated Aluminum)</v>
          </cell>
          <cell r="D1227" t="str">
            <v>E135/AHK1S/--</v>
          </cell>
          <cell r="G1227" t="str">
            <v>EA</v>
          </cell>
          <cell r="J1227" t="str">
            <v>I</v>
          </cell>
          <cell r="K1227">
            <v>0.01</v>
          </cell>
          <cell r="L1227">
            <v>25.15</v>
          </cell>
          <cell r="M1227">
            <v>0.55000000000000004</v>
          </cell>
          <cell r="N1227">
            <v>11.317499999999999</v>
          </cell>
          <cell r="O1227">
            <v>1.01E-2</v>
          </cell>
          <cell r="P1227">
            <v>0</v>
          </cell>
          <cell r="Q1227">
            <v>0</v>
          </cell>
          <cell r="R1227">
            <v>11.327599999999999</v>
          </cell>
          <cell r="S1227">
            <v>1</v>
          </cell>
          <cell r="T1227">
            <v>2.64</v>
          </cell>
          <cell r="U1227">
            <v>29.9</v>
          </cell>
          <cell r="V1227">
            <v>0</v>
          </cell>
          <cell r="X1227">
            <v>29.9</v>
          </cell>
          <cell r="Y1227">
            <v>0.31118273031316518</v>
          </cell>
          <cell r="Z1227" t="str">
            <v>new</v>
          </cell>
          <cell r="AA1227" t="str">
            <v/>
          </cell>
          <cell r="AB1227" t="str">
            <v>new</v>
          </cell>
          <cell r="AC1227">
            <v>29.9</v>
          </cell>
          <cell r="AD1227" t="str">
            <v>I</v>
          </cell>
          <cell r="AE1227" t="e">
            <v>#N/A</v>
          </cell>
          <cell r="AF1227" t="e">
            <v>#N/A</v>
          </cell>
          <cell r="AG1227">
            <v>1</v>
          </cell>
          <cell r="AH1227" t="e">
            <v>#N/A</v>
          </cell>
          <cell r="AI1227">
            <v>0</v>
          </cell>
          <cell r="AJ1227">
            <v>0</v>
          </cell>
          <cell r="AL1227" t="e">
            <v>#N/A</v>
          </cell>
          <cell r="AM1227" t="e">
            <v>#N/A</v>
          </cell>
          <cell r="AN1227" t="str">
            <v/>
          </cell>
          <cell r="AO1227" t="str">
            <v>x</v>
          </cell>
        </row>
        <row r="1228">
          <cell r="B1228" t="str">
            <v>SHI90AHK1STSB,TSG,TSOB</v>
          </cell>
          <cell r="C1228" t="str">
            <v>Dilex-AHK (Color-Coated Aluminum)</v>
          </cell>
          <cell r="D1228" t="str">
            <v>I90/AHK1S/--</v>
          </cell>
          <cell r="G1228" t="str">
            <v>EA</v>
          </cell>
          <cell r="J1228" t="str">
            <v>I</v>
          </cell>
          <cell r="K1228">
            <v>0.02</v>
          </cell>
          <cell r="L1228">
            <v>25.15</v>
          </cell>
          <cell r="M1228">
            <v>0.55000000000000004</v>
          </cell>
          <cell r="N1228">
            <v>11.317499999999999</v>
          </cell>
          <cell r="O1228">
            <v>1.0200000000000001E-2</v>
          </cell>
          <cell r="P1228">
            <v>0</v>
          </cell>
          <cell r="Q1228">
            <v>0</v>
          </cell>
          <cell r="R1228">
            <v>11.327699999999998</v>
          </cell>
          <cell r="S1228">
            <v>1</v>
          </cell>
          <cell r="T1228">
            <v>2.64</v>
          </cell>
          <cell r="U1228">
            <v>29.91</v>
          </cell>
          <cell r="V1228">
            <v>-0.01</v>
          </cell>
          <cell r="X1228">
            <v>29.9</v>
          </cell>
          <cell r="Y1228">
            <v>0.3111766494375191</v>
          </cell>
          <cell r="Z1228" t="str">
            <v>new</v>
          </cell>
          <cell r="AA1228" t="str">
            <v/>
          </cell>
          <cell r="AB1228" t="str">
            <v>new</v>
          </cell>
          <cell r="AC1228">
            <v>29.9</v>
          </cell>
          <cell r="AD1228" t="str">
            <v>I</v>
          </cell>
          <cell r="AE1228" t="e">
            <v>#N/A</v>
          </cell>
          <cell r="AF1228" t="e">
            <v>#N/A</v>
          </cell>
          <cell r="AG1228">
            <v>1</v>
          </cell>
          <cell r="AH1228" t="e">
            <v>#N/A</v>
          </cell>
          <cell r="AI1228">
            <v>0</v>
          </cell>
          <cell r="AJ1228">
            <v>0</v>
          </cell>
          <cell r="AL1228" t="e">
            <v>#N/A</v>
          </cell>
          <cell r="AM1228" t="e">
            <v>#N/A</v>
          </cell>
          <cell r="AN1228" t="str">
            <v/>
          </cell>
          <cell r="AO1228" t="str">
            <v>x</v>
          </cell>
        </row>
        <row r="1229">
          <cell r="B1229" t="str">
            <v>SHI135AHK1STSB,TSG,TSOB</v>
          </cell>
          <cell r="C1229" t="str">
            <v>Dilex-AHK (Color-Coated Aluminum)</v>
          </cell>
          <cell r="D1229" t="str">
            <v>I135/AHK1S/--</v>
          </cell>
          <cell r="G1229" t="str">
            <v>EA</v>
          </cell>
          <cell r="J1229" t="str">
            <v>I</v>
          </cell>
          <cell r="K1229">
            <v>0.02</v>
          </cell>
          <cell r="L1229">
            <v>25.15</v>
          </cell>
          <cell r="M1229">
            <v>0.55000000000000004</v>
          </cell>
          <cell r="N1229">
            <v>11.317499999999999</v>
          </cell>
          <cell r="O1229">
            <v>1.0200000000000001E-2</v>
          </cell>
          <cell r="P1229">
            <v>0</v>
          </cell>
          <cell r="Q1229">
            <v>0</v>
          </cell>
          <cell r="R1229">
            <v>11.327699999999998</v>
          </cell>
          <cell r="S1229">
            <v>1</v>
          </cell>
          <cell r="T1229">
            <v>2.64</v>
          </cell>
          <cell r="U1229">
            <v>29.91</v>
          </cell>
          <cell r="V1229">
            <v>-0.01</v>
          </cell>
          <cell r="X1229">
            <v>29.9</v>
          </cell>
          <cell r="Y1229">
            <v>0.3111766494375191</v>
          </cell>
          <cell r="Z1229" t="str">
            <v>new</v>
          </cell>
          <cell r="AA1229" t="str">
            <v/>
          </cell>
          <cell r="AB1229" t="str">
            <v>new</v>
          </cell>
          <cell r="AC1229">
            <v>29.9</v>
          </cell>
          <cell r="AD1229" t="str">
            <v>I</v>
          </cell>
          <cell r="AE1229" t="e">
            <v>#N/A</v>
          </cell>
          <cell r="AF1229" t="e">
            <v>#N/A</v>
          </cell>
          <cell r="AG1229">
            <v>1</v>
          </cell>
          <cell r="AH1229" t="e">
            <v>#N/A</v>
          </cell>
          <cell r="AI1229">
            <v>0</v>
          </cell>
          <cell r="AJ1229">
            <v>0</v>
          </cell>
          <cell r="AL1229" t="e">
            <v>#N/A</v>
          </cell>
          <cell r="AM1229" t="e">
            <v>#N/A</v>
          </cell>
          <cell r="AN1229" t="str">
            <v/>
          </cell>
          <cell r="AO1229" t="str">
            <v>x</v>
          </cell>
        </row>
        <row r="1230">
          <cell r="B1230" t="str">
            <v>SHVAHK</v>
          </cell>
          <cell r="C1230" t="str">
            <v>Dilex-AHK</v>
          </cell>
          <cell r="D1230" t="str">
            <v>V/AHK</v>
          </cell>
          <cell r="G1230" t="str">
            <v>EA</v>
          </cell>
          <cell r="J1230" t="str">
            <v>I</v>
          </cell>
          <cell r="K1230">
            <v>0.02</v>
          </cell>
          <cell r="L1230">
            <v>3.52</v>
          </cell>
          <cell r="M1230">
            <v>0.55000000000000004</v>
          </cell>
          <cell r="N1230">
            <v>1.5839999999999999</v>
          </cell>
          <cell r="O1230">
            <v>1.0200000000000001E-2</v>
          </cell>
          <cell r="P1230">
            <v>0</v>
          </cell>
          <cell r="Q1230">
            <v>0</v>
          </cell>
          <cell r="R1230">
            <v>1.5941999999999998</v>
          </cell>
          <cell r="S1230">
            <v>1</v>
          </cell>
          <cell r="T1230">
            <v>2.64</v>
          </cell>
          <cell r="U1230">
            <v>4.21</v>
          </cell>
          <cell r="V1230">
            <v>-0.01</v>
          </cell>
          <cell r="X1230">
            <v>4.2</v>
          </cell>
          <cell r="Y1230">
            <v>0.30987012987013007</v>
          </cell>
          <cell r="Z1230">
            <v>4.2</v>
          </cell>
          <cell r="AA1230" t="str">
            <v/>
          </cell>
          <cell r="AB1230" t="str">
            <v/>
          </cell>
          <cell r="AC1230">
            <v>4.2</v>
          </cell>
          <cell r="AD1230" t="str">
            <v>I</v>
          </cell>
          <cell r="AE1230" t="e">
            <v>#N/A</v>
          </cell>
          <cell r="AF1230" t="e">
            <v>#N/A</v>
          </cell>
          <cell r="AG1230">
            <v>1</v>
          </cell>
          <cell r="AH1230" t="e">
            <v>#N/A</v>
          </cell>
          <cell r="AI1230">
            <v>0</v>
          </cell>
          <cell r="AJ1230">
            <v>0</v>
          </cell>
          <cell r="AL1230" t="e">
            <v>#N/A</v>
          </cell>
          <cell r="AM1230" t="e">
            <v>#N/A</v>
          </cell>
          <cell r="AN1230" t="str">
            <v/>
          </cell>
          <cell r="AO1230" t="str">
            <v>x</v>
          </cell>
        </row>
        <row r="1231">
          <cell r="B1231" t="str">
            <v>SHEAHK1STSB,TSG,TSOB</v>
          </cell>
          <cell r="C1231" t="str">
            <v>Dilex-AHK (Color-Coated Aluminum)</v>
          </cell>
          <cell r="D1231" t="str">
            <v>E/AHK1S/--</v>
          </cell>
          <cell r="G1231" t="str">
            <v>EA</v>
          </cell>
          <cell r="J1231" t="str">
            <v>I</v>
          </cell>
          <cell r="K1231">
            <v>0.01</v>
          </cell>
          <cell r="L1231">
            <v>16.649999999999999</v>
          </cell>
          <cell r="M1231">
            <v>0.55000000000000004</v>
          </cell>
          <cell r="N1231">
            <v>7.4924999999999988</v>
          </cell>
          <cell r="O1231">
            <v>1.01E-2</v>
          </cell>
          <cell r="P1231">
            <v>0</v>
          </cell>
          <cell r="Q1231">
            <v>0</v>
          </cell>
          <cell r="R1231">
            <v>7.5025999999999993</v>
          </cell>
          <cell r="S1231">
            <v>1</v>
          </cell>
          <cell r="T1231">
            <v>2.64</v>
          </cell>
          <cell r="U1231">
            <v>19.809999999999999</v>
          </cell>
          <cell r="V1231">
            <v>-0.01</v>
          </cell>
          <cell r="X1231">
            <v>19.8</v>
          </cell>
          <cell r="Y1231">
            <v>0.31105601469237842</v>
          </cell>
          <cell r="Z1231" t="str">
            <v>new</v>
          </cell>
          <cell r="AA1231" t="str">
            <v/>
          </cell>
          <cell r="AB1231" t="str">
            <v>new</v>
          </cell>
          <cell r="AC1231">
            <v>19.8</v>
          </cell>
          <cell r="AD1231" t="str">
            <v>I</v>
          </cell>
          <cell r="AE1231" t="e">
            <v>#N/A</v>
          </cell>
          <cell r="AF1231" t="e">
            <v>#N/A</v>
          </cell>
          <cell r="AG1231">
            <v>1</v>
          </cell>
          <cell r="AH1231" t="e">
            <v>#N/A</v>
          </cell>
          <cell r="AI1231">
            <v>0</v>
          </cell>
          <cell r="AJ1231">
            <v>0</v>
          </cell>
          <cell r="AL1231" t="e">
            <v>#N/A</v>
          </cell>
          <cell r="AM1231" t="e">
            <v>#N/A</v>
          </cell>
          <cell r="AN1231" t="str">
            <v/>
          </cell>
          <cell r="AO1231" t="str">
            <v>x</v>
          </cell>
        </row>
        <row r="1232">
          <cell r="B1232" t="str">
            <v>SHAHKA80ACGB</v>
          </cell>
          <cell r="C1232" t="str">
            <v>Dilex-AHKA</v>
          </cell>
          <cell r="D1232" t="str">
            <v>AHKA80ACGB</v>
          </cell>
          <cell r="E1232" t="str">
            <v>5/16" x 8'</v>
          </cell>
          <cell r="G1232" t="str">
            <v>EA</v>
          </cell>
          <cell r="J1232" t="str">
            <v>I</v>
          </cell>
          <cell r="K1232">
            <v>0.45</v>
          </cell>
          <cell r="L1232">
            <v>36.799999999999997</v>
          </cell>
          <cell r="M1232">
            <v>0.55000000000000004</v>
          </cell>
          <cell r="N1232">
            <v>16.559999999999999</v>
          </cell>
          <cell r="O1232">
            <v>1.4500000000000001E-2</v>
          </cell>
          <cell r="P1232">
            <v>0</v>
          </cell>
          <cell r="Q1232">
            <v>0</v>
          </cell>
          <cell r="R1232">
            <v>16.5745</v>
          </cell>
          <cell r="S1232">
            <v>1</v>
          </cell>
          <cell r="T1232">
            <v>2.64</v>
          </cell>
          <cell r="U1232">
            <v>43.76</v>
          </cell>
          <cell r="V1232">
            <v>-0.01</v>
          </cell>
          <cell r="X1232">
            <v>43.75</v>
          </cell>
          <cell r="Y1232">
            <v>0.31118961038961046</v>
          </cell>
          <cell r="Z1232" t="str">
            <v>new</v>
          </cell>
          <cell r="AA1232" t="str">
            <v/>
          </cell>
          <cell r="AB1232" t="str">
            <v>new</v>
          </cell>
          <cell r="AC1232">
            <v>43.75</v>
          </cell>
          <cell r="AD1232" t="str">
            <v>I</v>
          </cell>
          <cell r="AE1232" t="e">
            <v>#N/A</v>
          </cell>
          <cell r="AF1232" t="e">
            <v>#N/A</v>
          </cell>
          <cell r="AG1232">
            <v>1</v>
          </cell>
          <cell r="AH1232" t="e">
            <v>#N/A</v>
          </cell>
          <cell r="AI1232">
            <v>0</v>
          </cell>
          <cell r="AJ1232">
            <v>0</v>
          </cell>
          <cell r="AL1232" t="e">
            <v>#N/A</v>
          </cell>
          <cell r="AM1232" t="e">
            <v>#N/A</v>
          </cell>
          <cell r="AN1232" t="str">
            <v/>
          </cell>
          <cell r="AO1232" t="str">
            <v>x</v>
          </cell>
        </row>
        <row r="1233">
          <cell r="B1233" t="str">
            <v>SHAHKA100ACGB</v>
          </cell>
          <cell r="C1233" t="str">
            <v>Dilex-AHKA</v>
          </cell>
          <cell r="D1233" t="str">
            <v>AHKA100ACGB</v>
          </cell>
          <cell r="E1233" t="str">
            <v>3/8" x 8'</v>
          </cell>
          <cell r="G1233" t="str">
            <v>EA</v>
          </cell>
          <cell r="J1233" t="str">
            <v>I</v>
          </cell>
          <cell r="K1233">
            <v>0.47</v>
          </cell>
          <cell r="L1233">
            <v>37.81</v>
          </cell>
          <cell r="M1233">
            <v>0.55000000000000004</v>
          </cell>
          <cell r="N1233">
            <v>17.014499999999998</v>
          </cell>
          <cell r="O1233">
            <v>1.4700000000000001E-2</v>
          </cell>
          <cell r="P1233">
            <v>0</v>
          </cell>
          <cell r="Q1233">
            <v>0</v>
          </cell>
          <cell r="R1233">
            <v>17.029199999999999</v>
          </cell>
          <cell r="S1233">
            <v>1</v>
          </cell>
          <cell r="T1233">
            <v>2.64</v>
          </cell>
          <cell r="U1233">
            <v>44.96</v>
          </cell>
          <cell r="V1233">
            <v>-0.01</v>
          </cell>
          <cell r="X1233">
            <v>44.95</v>
          </cell>
          <cell r="Y1233">
            <v>0.31118616644756814</v>
          </cell>
          <cell r="Z1233" t="str">
            <v>new</v>
          </cell>
          <cell r="AA1233" t="str">
            <v/>
          </cell>
          <cell r="AB1233" t="str">
            <v>new</v>
          </cell>
          <cell r="AC1233">
            <v>44.95</v>
          </cell>
          <cell r="AD1233" t="str">
            <v>I</v>
          </cell>
          <cell r="AE1233" t="e">
            <v>#N/A</v>
          </cell>
          <cell r="AF1233" t="e">
            <v>#N/A</v>
          </cell>
          <cell r="AG1233">
            <v>1</v>
          </cell>
          <cell r="AH1233" t="e">
            <v>#N/A</v>
          </cell>
          <cell r="AI1233">
            <v>0</v>
          </cell>
          <cell r="AJ1233">
            <v>0</v>
          </cell>
          <cell r="AL1233" t="e">
            <v>#N/A</v>
          </cell>
          <cell r="AM1233" t="e">
            <v>#N/A</v>
          </cell>
          <cell r="AN1233" t="str">
            <v/>
          </cell>
          <cell r="AO1233" t="str">
            <v>x</v>
          </cell>
        </row>
        <row r="1234">
          <cell r="B1234" t="str">
            <v>SHAHKA125ACGB</v>
          </cell>
          <cell r="C1234" t="str">
            <v>Dilex-AHKA</v>
          </cell>
          <cell r="D1234" t="str">
            <v>AHKA125ACGB</v>
          </cell>
          <cell r="E1234" t="str">
            <v>1/2" x 8'</v>
          </cell>
          <cell r="G1234" t="str">
            <v>EA</v>
          </cell>
          <cell r="J1234" t="str">
            <v>I</v>
          </cell>
          <cell r="K1234">
            <v>0.49</v>
          </cell>
          <cell r="L1234">
            <v>38.950000000000003</v>
          </cell>
          <cell r="M1234">
            <v>0.55000000000000004</v>
          </cell>
          <cell r="N1234">
            <v>17.5275</v>
          </cell>
          <cell r="O1234">
            <v>1.49E-2</v>
          </cell>
          <cell r="P1234">
            <v>0</v>
          </cell>
          <cell r="Q1234">
            <v>0</v>
          </cell>
          <cell r="R1234">
            <v>17.542400000000001</v>
          </cell>
          <cell r="S1234">
            <v>1</v>
          </cell>
          <cell r="T1234">
            <v>2.64</v>
          </cell>
          <cell r="U1234">
            <v>46.31</v>
          </cell>
          <cell r="V1234">
            <v>-0.01</v>
          </cell>
          <cell r="X1234">
            <v>46.3</v>
          </cell>
          <cell r="Y1234">
            <v>0.311117219713332</v>
          </cell>
          <cell r="Z1234" t="str">
            <v>new</v>
          </cell>
          <cell r="AA1234" t="str">
            <v/>
          </cell>
          <cell r="AB1234" t="str">
            <v>new</v>
          </cell>
          <cell r="AC1234">
            <v>46.3</v>
          </cell>
          <cell r="AD1234" t="str">
            <v>I</v>
          </cell>
          <cell r="AE1234" t="e">
            <v>#N/A</v>
          </cell>
          <cell r="AF1234" t="e">
            <v>#N/A</v>
          </cell>
          <cell r="AG1234">
            <v>1</v>
          </cell>
          <cell r="AH1234" t="e">
            <v>#N/A</v>
          </cell>
          <cell r="AI1234">
            <v>0</v>
          </cell>
          <cell r="AJ1234">
            <v>0</v>
          </cell>
          <cell r="AL1234" t="e">
            <v>#N/A</v>
          </cell>
          <cell r="AM1234" t="e">
            <v>#N/A</v>
          </cell>
          <cell r="AN1234" t="str">
            <v/>
          </cell>
          <cell r="AO1234" t="str">
            <v>x</v>
          </cell>
        </row>
        <row r="1235">
          <cell r="B1235" t="str">
            <v>SHAHKA150ACGB</v>
          </cell>
          <cell r="C1235" t="str">
            <v>Dilex-AHKA</v>
          </cell>
          <cell r="D1235" t="str">
            <v>AHKA150ACGB</v>
          </cell>
          <cell r="E1235" t="str">
            <v>9/16" x 8'</v>
          </cell>
          <cell r="G1235" t="str">
            <v>EA</v>
          </cell>
          <cell r="J1235" t="str">
            <v>I</v>
          </cell>
          <cell r="K1235">
            <v>0.5</v>
          </cell>
          <cell r="L1235">
            <v>40.119999999999997</v>
          </cell>
          <cell r="M1235">
            <v>0.55000000000000004</v>
          </cell>
          <cell r="N1235">
            <v>18.053999999999998</v>
          </cell>
          <cell r="O1235">
            <v>1.4999999999999999E-2</v>
          </cell>
          <cell r="P1235">
            <v>0</v>
          </cell>
          <cell r="Q1235">
            <v>0</v>
          </cell>
          <cell r="R1235">
            <v>18.068999999999999</v>
          </cell>
          <cell r="S1235">
            <v>1</v>
          </cell>
          <cell r="T1235">
            <v>2.64</v>
          </cell>
          <cell r="U1235">
            <v>47.7</v>
          </cell>
          <cell r="V1235">
            <v>0</v>
          </cell>
          <cell r="X1235">
            <v>47.7</v>
          </cell>
          <cell r="Y1235">
            <v>0.3112635791881076</v>
          </cell>
          <cell r="Z1235" t="str">
            <v>new</v>
          </cell>
          <cell r="AA1235" t="str">
            <v/>
          </cell>
          <cell r="AB1235" t="str">
            <v>new</v>
          </cell>
          <cell r="AC1235">
            <v>47.7</v>
          </cell>
          <cell r="AD1235" t="str">
            <v>I</v>
          </cell>
          <cell r="AE1235" t="e">
            <v>#N/A</v>
          </cell>
          <cell r="AF1235" t="e">
            <v>#N/A</v>
          </cell>
          <cell r="AG1235">
            <v>1</v>
          </cell>
          <cell r="AH1235" t="e">
            <v>#N/A</v>
          </cell>
          <cell r="AI1235">
            <v>0</v>
          </cell>
          <cell r="AJ1235">
            <v>0</v>
          </cell>
          <cell r="AL1235" t="e">
            <v>#N/A</v>
          </cell>
          <cell r="AM1235" t="e">
            <v>#N/A</v>
          </cell>
          <cell r="AN1235" t="str">
            <v/>
          </cell>
          <cell r="AO1235" t="str">
            <v>x</v>
          </cell>
        </row>
        <row r="1236">
          <cell r="B1236" t="str">
            <v>SHE90AHKAACGB</v>
          </cell>
          <cell r="C1236" t="str">
            <v>Dilex-AHKA</v>
          </cell>
          <cell r="D1236" t="str">
            <v>E90/AHKA/ACGB</v>
          </cell>
          <cell r="G1236" t="str">
            <v>EA</v>
          </cell>
          <cell r="J1236" t="str">
            <v>I</v>
          </cell>
          <cell r="K1236">
            <v>0.03</v>
          </cell>
          <cell r="L1236">
            <v>23.98</v>
          </cell>
          <cell r="M1236">
            <v>0.55000000000000004</v>
          </cell>
          <cell r="N1236">
            <v>10.790999999999999</v>
          </cell>
          <cell r="O1236">
            <v>1.03E-2</v>
          </cell>
          <cell r="P1236">
            <v>0</v>
          </cell>
          <cell r="Q1236">
            <v>0</v>
          </cell>
          <cell r="R1236">
            <v>10.801299999999999</v>
          </cell>
          <cell r="S1236">
            <v>1</v>
          </cell>
          <cell r="T1236">
            <v>2.64</v>
          </cell>
          <cell r="U1236">
            <v>28.52</v>
          </cell>
          <cell r="V1236">
            <v>0.03</v>
          </cell>
          <cell r="X1236">
            <v>28.55</v>
          </cell>
          <cell r="Y1236">
            <v>0.3121286419359976</v>
          </cell>
          <cell r="Z1236" t="str">
            <v>new</v>
          </cell>
          <cell r="AA1236" t="str">
            <v/>
          </cell>
          <cell r="AB1236" t="str">
            <v>new</v>
          </cell>
          <cell r="AC1236">
            <v>28.55</v>
          </cell>
          <cell r="AD1236" t="str">
            <v>I</v>
          </cell>
          <cell r="AE1236" t="e">
            <v>#N/A</v>
          </cell>
          <cell r="AF1236" t="e">
            <v>#N/A</v>
          </cell>
          <cell r="AG1236">
            <v>1</v>
          </cell>
          <cell r="AH1236" t="e">
            <v>#N/A</v>
          </cell>
          <cell r="AI1236">
            <v>0</v>
          </cell>
          <cell r="AJ1236">
            <v>0</v>
          </cell>
          <cell r="AL1236" t="e">
            <v>#N/A</v>
          </cell>
          <cell r="AM1236" t="e">
            <v>#N/A</v>
          </cell>
          <cell r="AN1236" t="str">
            <v/>
          </cell>
          <cell r="AO1236" t="str">
            <v>x</v>
          </cell>
        </row>
        <row r="1237">
          <cell r="B1237" t="str">
            <v>SHE135AHKAACGB</v>
          </cell>
          <cell r="C1237" t="str">
            <v>Dilex-AHKA</v>
          </cell>
          <cell r="D1237" t="str">
            <v>E135/AHKA/ACGB</v>
          </cell>
          <cell r="G1237" t="str">
            <v>EA</v>
          </cell>
          <cell r="J1237" t="str">
            <v>I</v>
          </cell>
          <cell r="K1237">
            <v>0.05</v>
          </cell>
          <cell r="L1237">
            <v>23.98</v>
          </cell>
          <cell r="M1237">
            <v>0.55000000000000004</v>
          </cell>
          <cell r="N1237">
            <v>10.790999999999999</v>
          </cell>
          <cell r="O1237">
            <v>1.0500000000000001E-2</v>
          </cell>
          <cell r="P1237">
            <v>0</v>
          </cell>
          <cell r="Q1237">
            <v>0</v>
          </cell>
          <cell r="R1237">
            <v>10.801499999999999</v>
          </cell>
          <cell r="S1237">
            <v>1</v>
          </cell>
          <cell r="T1237">
            <v>2.64</v>
          </cell>
          <cell r="U1237">
            <v>28.52</v>
          </cell>
          <cell r="V1237">
            <v>0.03</v>
          </cell>
          <cell r="X1237">
            <v>28.55</v>
          </cell>
          <cell r="Y1237">
            <v>0.31211590511065135</v>
          </cell>
          <cell r="Z1237" t="str">
            <v>new</v>
          </cell>
          <cell r="AA1237" t="str">
            <v/>
          </cell>
          <cell r="AB1237" t="str">
            <v>new</v>
          </cell>
          <cell r="AC1237">
            <v>28.55</v>
          </cell>
          <cell r="AD1237" t="str">
            <v>I</v>
          </cell>
          <cell r="AE1237" t="e">
            <v>#N/A</v>
          </cell>
          <cell r="AF1237" t="e">
            <v>#N/A</v>
          </cell>
          <cell r="AG1237">
            <v>1</v>
          </cell>
          <cell r="AH1237" t="e">
            <v>#N/A</v>
          </cell>
          <cell r="AI1237">
            <v>0</v>
          </cell>
          <cell r="AJ1237">
            <v>0</v>
          </cell>
          <cell r="AL1237" t="e">
            <v>#N/A</v>
          </cell>
          <cell r="AM1237" t="e">
            <v>#N/A</v>
          </cell>
          <cell r="AN1237" t="str">
            <v/>
          </cell>
          <cell r="AO1237" t="str">
            <v>x</v>
          </cell>
        </row>
        <row r="1238">
          <cell r="B1238" t="str">
            <v>SHI90AHKAACGB</v>
          </cell>
          <cell r="C1238" t="str">
            <v>Dilex-AHKA</v>
          </cell>
          <cell r="D1238" t="str">
            <v>I90/AHKA/ACGB</v>
          </cell>
          <cell r="E1238" t="str">
            <v xml:space="preserve"> </v>
          </cell>
          <cell r="G1238" t="str">
            <v>EA</v>
          </cell>
          <cell r="J1238" t="str">
            <v>I</v>
          </cell>
          <cell r="K1238">
            <v>0.03</v>
          </cell>
          <cell r="L1238">
            <v>23.98</v>
          </cell>
          <cell r="M1238">
            <v>0.55000000000000004</v>
          </cell>
          <cell r="N1238">
            <v>10.790999999999999</v>
          </cell>
          <cell r="O1238">
            <v>1.03E-2</v>
          </cell>
          <cell r="P1238">
            <v>0</v>
          </cell>
          <cell r="Q1238">
            <v>0</v>
          </cell>
          <cell r="R1238">
            <v>10.801299999999999</v>
          </cell>
          <cell r="S1238">
            <v>1</v>
          </cell>
          <cell r="T1238">
            <v>2.64</v>
          </cell>
          <cell r="U1238">
            <v>28.52</v>
          </cell>
          <cell r="V1238">
            <v>0.03</v>
          </cell>
          <cell r="X1238">
            <v>28.55</v>
          </cell>
          <cell r="Y1238">
            <v>0.3121286419359976</v>
          </cell>
          <cell r="Z1238" t="str">
            <v>new</v>
          </cell>
          <cell r="AA1238" t="str">
            <v/>
          </cell>
          <cell r="AB1238" t="str">
            <v>new</v>
          </cell>
          <cell r="AC1238">
            <v>28.55</v>
          </cell>
          <cell r="AD1238" t="str">
            <v>I</v>
          </cell>
          <cell r="AE1238" t="e">
            <v>#N/A</v>
          </cell>
          <cell r="AF1238" t="e">
            <v>#N/A</v>
          </cell>
          <cell r="AG1238">
            <v>1</v>
          </cell>
          <cell r="AH1238" t="e">
            <v>#N/A</v>
          </cell>
          <cell r="AI1238">
            <v>0</v>
          </cell>
          <cell r="AJ1238">
            <v>0</v>
          </cell>
          <cell r="AL1238" t="e">
            <v>#N/A</v>
          </cell>
          <cell r="AM1238" t="e">
            <v>#N/A</v>
          </cell>
          <cell r="AN1238" t="str">
            <v/>
          </cell>
          <cell r="AO1238" t="str">
            <v>x</v>
          </cell>
        </row>
        <row r="1239">
          <cell r="B1239" t="str">
            <v>SHI135AHKAACGB</v>
          </cell>
          <cell r="C1239" t="str">
            <v>Dilex-AHKA</v>
          </cell>
          <cell r="D1239" t="str">
            <v>I135/AHKA/ACGB</v>
          </cell>
          <cell r="G1239" t="str">
            <v>EA</v>
          </cell>
          <cell r="J1239" t="str">
            <v>I</v>
          </cell>
          <cell r="K1239">
            <v>0.05</v>
          </cell>
          <cell r="L1239">
            <v>23.98</v>
          </cell>
          <cell r="M1239">
            <v>0.55000000000000004</v>
          </cell>
          <cell r="N1239">
            <v>10.790999999999999</v>
          </cell>
          <cell r="O1239">
            <v>1.0500000000000001E-2</v>
          </cell>
          <cell r="P1239">
            <v>0</v>
          </cell>
          <cell r="Q1239">
            <v>0</v>
          </cell>
          <cell r="R1239">
            <v>10.801499999999999</v>
          </cell>
          <cell r="S1239">
            <v>1</v>
          </cell>
          <cell r="T1239">
            <v>2.64</v>
          </cell>
          <cell r="U1239">
            <v>28.52</v>
          </cell>
          <cell r="V1239">
            <v>0.03</v>
          </cell>
          <cell r="X1239">
            <v>28.55</v>
          </cell>
          <cell r="Y1239">
            <v>0.31211590511065135</v>
          </cell>
          <cell r="Z1239" t="str">
            <v>new</v>
          </cell>
          <cell r="AA1239" t="str">
            <v/>
          </cell>
          <cell r="AB1239" t="str">
            <v>new</v>
          </cell>
          <cell r="AC1239">
            <v>28.55</v>
          </cell>
          <cell r="AD1239" t="str">
            <v>I</v>
          </cell>
          <cell r="AE1239" t="e">
            <v>#N/A</v>
          </cell>
          <cell r="AF1239" t="e">
            <v>#N/A</v>
          </cell>
          <cell r="AG1239">
            <v>1</v>
          </cell>
          <cell r="AH1239" t="e">
            <v>#N/A</v>
          </cell>
          <cell r="AI1239">
            <v>0</v>
          </cell>
          <cell r="AJ1239">
            <v>0</v>
          </cell>
          <cell r="AL1239" t="e">
            <v>#N/A</v>
          </cell>
          <cell r="AM1239" t="e">
            <v>#N/A</v>
          </cell>
          <cell r="AN1239" t="str">
            <v/>
          </cell>
          <cell r="AO1239" t="str">
            <v>x</v>
          </cell>
        </row>
        <row r="1240">
          <cell r="B1240" t="str">
            <v>SHELAHKAACGB</v>
          </cell>
          <cell r="C1240" t="str">
            <v>Dilex-AHKA</v>
          </cell>
          <cell r="D1240" t="str">
            <v>EL/AHKA/ACGB</v>
          </cell>
          <cell r="G1240" t="str">
            <v>EA</v>
          </cell>
          <cell r="J1240" t="str">
            <v>I</v>
          </cell>
          <cell r="K1240">
            <v>0.05</v>
          </cell>
          <cell r="L1240">
            <v>15.63</v>
          </cell>
          <cell r="M1240">
            <v>0.55000000000000004</v>
          </cell>
          <cell r="N1240">
            <v>7.0335000000000001</v>
          </cell>
          <cell r="O1240">
            <v>1.0500000000000001E-2</v>
          </cell>
          <cell r="P1240">
            <v>0</v>
          </cell>
          <cell r="Q1240">
            <v>0</v>
          </cell>
          <cell r="R1240">
            <v>7.0440000000000005</v>
          </cell>
          <cell r="S1240">
            <v>1</v>
          </cell>
          <cell r="T1240">
            <v>2.64</v>
          </cell>
          <cell r="U1240">
            <v>18.600000000000001</v>
          </cell>
          <cell r="V1240">
            <v>0</v>
          </cell>
          <cell r="X1240">
            <v>18.600000000000001</v>
          </cell>
          <cell r="Y1240">
            <v>0.31143695014662764</v>
          </cell>
          <cell r="Z1240" t="str">
            <v>new</v>
          </cell>
          <cell r="AA1240" t="str">
            <v/>
          </cell>
          <cell r="AB1240" t="str">
            <v>new</v>
          </cell>
          <cell r="AC1240">
            <v>18.600000000000001</v>
          </cell>
          <cell r="AD1240" t="str">
            <v>I</v>
          </cell>
          <cell r="AE1240" t="e">
            <v>#N/A</v>
          </cell>
          <cell r="AF1240" t="e">
            <v>#N/A</v>
          </cell>
          <cell r="AG1240">
            <v>1</v>
          </cell>
          <cell r="AH1240" t="e">
            <v>#N/A</v>
          </cell>
          <cell r="AI1240">
            <v>0</v>
          </cell>
          <cell r="AJ1240">
            <v>0</v>
          </cell>
          <cell r="AL1240" t="e">
            <v>#N/A</v>
          </cell>
          <cell r="AM1240" t="e">
            <v>#N/A</v>
          </cell>
          <cell r="AN1240" t="str">
            <v/>
          </cell>
          <cell r="AO1240" t="str">
            <v>x</v>
          </cell>
        </row>
        <row r="1241">
          <cell r="B1241" t="str">
            <v>SHERAHKAACGB</v>
          </cell>
          <cell r="C1241" t="str">
            <v>Dilex-AHKA</v>
          </cell>
          <cell r="D1241" t="str">
            <v>ER/AHKA/ACGB</v>
          </cell>
          <cell r="G1241" t="str">
            <v>EA</v>
          </cell>
          <cell r="J1241" t="str">
            <v>I</v>
          </cell>
          <cell r="K1241">
            <v>0.05</v>
          </cell>
          <cell r="L1241">
            <v>15.63</v>
          </cell>
          <cell r="M1241">
            <v>0.55000000000000004</v>
          </cell>
          <cell r="N1241">
            <v>7.0335000000000001</v>
          </cell>
          <cell r="O1241">
            <v>1.0500000000000001E-2</v>
          </cell>
          <cell r="P1241">
            <v>0</v>
          </cell>
          <cell r="Q1241">
            <v>0</v>
          </cell>
          <cell r="R1241">
            <v>7.0440000000000005</v>
          </cell>
          <cell r="S1241">
            <v>1</v>
          </cell>
          <cell r="T1241">
            <v>2.64</v>
          </cell>
          <cell r="U1241">
            <v>18.600000000000001</v>
          </cell>
          <cell r="V1241">
            <v>0</v>
          </cell>
          <cell r="X1241">
            <v>18.600000000000001</v>
          </cell>
          <cell r="Y1241">
            <v>0.31143695014662764</v>
          </cell>
          <cell r="Z1241" t="str">
            <v>new</v>
          </cell>
          <cell r="AA1241" t="str">
            <v/>
          </cell>
          <cell r="AB1241" t="str">
            <v>new</v>
          </cell>
          <cell r="AC1241">
            <v>18.600000000000001</v>
          </cell>
          <cell r="AD1241" t="str">
            <v>I</v>
          </cell>
          <cell r="AE1241" t="e">
            <v>#N/A</v>
          </cell>
          <cell r="AF1241" t="e">
            <v>#N/A</v>
          </cell>
          <cell r="AG1241">
            <v>1</v>
          </cell>
          <cell r="AH1241" t="e">
            <v>#N/A</v>
          </cell>
          <cell r="AI1241">
            <v>0</v>
          </cell>
          <cell r="AJ1241">
            <v>0</v>
          </cell>
          <cell r="AL1241" t="e">
            <v>#N/A</v>
          </cell>
          <cell r="AM1241" t="e">
            <v>#N/A</v>
          </cell>
          <cell r="AN1241" t="str">
            <v/>
          </cell>
          <cell r="AO1241" t="str">
            <v>x</v>
          </cell>
        </row>
        <row r="1242">
          <cell r="B1242" t="str">
            <v>SHAHKA80ATGB</v>
          </cell>
          <cell r="C1242" t="str">
            <v>Dilex-AHKA</v>
          </cell>
          <cell r="D1242" t="str">
            <v>AHKA80ATGB</v>
          </cell>
          <cell r="E1242" t="str">
            <v>5/16" x 8'</v>
          </cell>
          <cell r="G1242" t="str">
            <v>EA</v>
          </cell>
          <cell r="J1242" t="str">
            <v>I</v>
          </cell>
          <cell r="K1242">
            <v>0.45</v>
          </cell>
          <cell r="L1242">
            <v>39.57</v>
          </cell>
          <cell r="M1242">
            <v>0.55000000000000004</v>
          </cell>
          <cell r="N1242">
            <v>17.8065</v>
          </cell>
          <cell r="O1242">
            <v>1.4500000000000001E-2</v>
          </cell>
          <cell r="P1242">
            <v>0</v>
          </cell>
          <cell r="Q1242">
            <v>0</v>
          </cell>
          <cell r="R1242">
            <v>17.821000000000002</v>
          </cell>
          <cell r="S1242">
            <v>1</v>
          </cell>
          <cell r="T1242">
            <v>2.64</v>
          </cell>
          <cell r="U1242">
            <v>47.05</v>
          </cell>
          <cell r="V1242">
            <v>0</v>
          </cell>
          <cell r="X1242">
            <v>47.05</v>
          </cell>
          <cell r="Y1242">
            <v>0.31133223843106944</v>
          </cell>
          <cell r="Z1242" t="str">
            <v>new</v>
          </cell>
          <cell r="AA1242" t="str">
            <v/>
          </cell>
          <cell r="AB1242" t="str">
            <v>new</v>
          </cell>
          <cell r="AC1242">
            <v>47.05</v>
          </cell>
          <cell r="AD1242" t="str">
            <v>I</v>
          </cell>
          <cell r="AE1242" t="e">
            <v>#N/A</v>
          </cell>
          <cell r="AF1242" t="e">
            <v>#N/A</v>
          </cell>
          <cell r="AG1242">
            <v>1</v>
          </cell>
          <cell r="AH1242" t="e">
            <v>#N/A</v>
          </cell>
          <cell r="AI1242">
            <v>0</v>
          </cell>
          <cell r="AJ1242">
            <v>0</v>
          </cell>
          <cell r="AL1242" t="e">
            <v>#N/A</v>
          </cell>
          <cell r="AM1242" t="e">
            <v>#N/A</v>
          </cell>
          <cell r="AN1242" t="str">
            <v/>
          </cell>
          <cell r="AO1242" t="str">
            <v>x</v>
          </cell>
        </row>
        <row r="1243">
          <cell r="B1243" t="str">
            <v>SHAHKA100ATGB</v>
          </cell>
          <cell r="C1243" t="str">
            <v>Dilex-AHKA</v>
          </cell>
          <cell r="D1243" t="str">
            <v>AHKA100ATGB</v>
          </cell>
          <cell r="E1243" t="str">
            <v>3/8" x 8'</v>
          </cell>
          <cell r="G1243" t="str">
            <v>EA</v>
          </cell>
          <cell r="J1243" t="str">
            <v>I</v>
          </cell>
          <cell r="K1243">
            <v>0.47</v>
          </cell>
          <cell r="L1243">
            <v>40.58</v>
          </cell>
          <cell r="M1243">
            <v>0.55000000000000004</v>
          </cell>
          <cell r="N1243">
            <v>18.260999999999996</v>
          </cell>
          <cell r="O1243">
            <v>1.4700000000000001E-2</v>
          </cell>
          <cell r="P1243">
            <v>0</v>
          </cell>
          <cell r="Q1243">
            <v>0</v>
          </cell>
          <cell r="R1243">
            <v>18.275699999999997</v>
          </cell>
          <cell r="S1243">
            <v>1</v>
          </cell>
          <cell r="T1243">
            <v>2.64</v>
          </cell>
          <cell r="U1243">
            <v>48.25</v>
          </cell>
          <cell r="V1243">
            <v>0</v>
          </cell>
          <cell r="X1243">
            <v>48.25</v>
          </cell>
          <cell r="Y1243">
            <v>0.31132548280734823</v>
          </cell>
          <cell r="Z1243" t="str">
            <v>new</v>
          </cell>
          <cell r="AA1243" t="str">
            <v/>
          </cell>
          <cell r="AB1243" t="str">
            <v>new</v>
          </cell>
          <cell r="AC1243">
            <v>48.25</v>
          </cell>
          <cell r="AD1243" t="str">
            <v>I</v>
          </cell>
          <cell r="AE1243" t="e">
            <v>#N/A</v>
          </cell>
          <cell r="AF1243" t="e">
            <v>#N/A</v>
          </cell>
          <cell r="AG1243">
            <v>1</v>
          </cell>
          <cell r="AH1243" t="e">
            <v>#N/A</v>
          </cell>
          <cell r="AI1243">
            <v>0</v>
          </cell>
          <cell r="AJ1243">
            <v>0</v>
          </cell>
          <cell r="AL1243" t="e">
            <v>#N/A</v>
          </cell>
          <cell r="AM1243" t="e">
            <v>#N/A</v>
          </cell>
          <cell r="AN1243" t="str">
            <v/>
          </cell>
          <cell r="AO1243" t="str">
            <v>x</v>
          </cell>
        </row>
        <row r="1244">
          <cell r="B1244" t="str">
            <v>SHAHKA125ATGB</v>
          </cell>
          <cell r="C1244" t="str">
            <v>Dilex-AHKA</v>
          </cell>
          <cell r="D1244" t="str">
            <v>AHKA125ATGB</v>
          </cell>
          <cell r="E1244" t="str">
            <v>1/2" x 8'</v>
          </cell>
          <cell r="G1244" t="str">
            <v>EA</v>
          </cell>
          <cell r="J1244" t="str">
            <v>I</v>
          </cell>
          <cell r="K1244">
            <v>0.49</v>
          </cell>
          <cell r="L1244">
            <v>41.72</v>
          </cell>
          <cell r="M1244">
            <v>0.55000000000000004</v>
          </cell>
          <cell r="N1244">
            <v>18.773999999999997</v>
          </cell>
          <cell r="O1244">
            <v>1.49E-2</v>
          </cell>
          <cell r="P1244">
            <v>0</v>
          </cell>
          <cell r="Q1244">
            <v>0</v>
          </cell>
          <cell r="R1244">
            <v>18.788899999999998</v>
          </cell>
          <cell r="S1244">
            <v>1</v>
          </cell>
          <cell r="T1244">
            <v>2.64</v>
          </cell>
          <cell r="U1244">
            <v>49.6</v>
          </cell>
          <cell r="V1244">
            <v>0</v>
          </cell>
          <cell r="X1244">
            <v>49.6</v>
          </cell>
          <cell r="Y1244">
            <v>0.31125733137829931</v>
          </cell>
          <cell r="Z1244" t="str">
            <v>new</v>
          </cell>
          <cell r="AA1244" t="str">
            <v/>
          </cell>
          <cell r="AB1244" t="str">
            <v>new</v>
          </cell>
          <cell r="AC1244">
            <v>49.6</v>
          </cell>
          <cell r="AD1244" t="str">
            <v>I</v>
          </cell>
          <cell r="AE1244" t="e">
            <v>#N/A</v>
          </cell>
          <cell r="AF1244" t="e">
            <v>#N/A</v>
          </cell>
          <cell r="AG1244">
            <v>1</v>
          </cell>
          <cell r="AH1244" t="e">
            <v>#N/A</v>
          </cell>
          <cell r="AI1244">
            <v>0</v>
          </cell>
          <cell r="AJ1244">
            <v>0</v>
          </cell>
          <cell r="AL1244" t="e">
            <v>#N/A</v>
          </cell>
          <cell r="AM1244" t="e">
            <v>#N/A</v>
          </cell>
          <cell r="AN1244" t="str">
            <v/>
          </cell>
          <cell r="AO1244" t="str">
            <v>x</v>
          </cell>
        </row>
        <row r="1245">
          <cell r="B1245" t="str">
            <v>SHAHKA150ATGB</v>
          </cell>
          <cell r="C1245" t="str">
            <v>Dilex-AHKA</v>
          </cell>
          <cell r="D1245" t="str">
            <v>AHKA150ATGB</v>
          </cell>
          <cell r="E1245" t="str">
            <v>9/16" x 8'</v>
          </cell>
          <cell r="G1245" t="str">
            <v>EA</v>
          </cell>
          <cell r="J1245" t="str">
            <v>I</v>
          </cell>
          <cell r="K1245">
            <v>0.5</v>
          </cell>
          <cell r="L1245">
            <v>42.97</v>
          </cell>
          <cell r="M1245">
            <v>0.55000000000000004</v>
          </cell>
          <cell r="N1245">
            <v>19.336499999999997</v>
          </cell>
          <cell r="O1245">
            <v>1.4999999999999999E-2</v>
          </cell>
          <cell r="P1245">
            <v>0</v>
          </cell>
          <cell r="Q1245">
            <v>0</v>
          </cell>
          <cell r="R1245">
            <v>19.351499999999998</v>
          </cell>
          <cell r="S1245">
            <v>1</v>
          </cell>
          <cell r="T1245">
            <v>2.64</v>
          </cell>
          <cell r="U1245">
            <v>51.09</v>
          </cell>
          <cell r="V1245">
            <v>1.0000000000005116E-2</v>
          </cell>
          <cell r="X1245">
            <v>51.1</v>
          </cell>
          <cell r="Y1245">
            <v>0.31145703611457054</v>
          </cell>
          <cell r="Z1245" t="str">
            <v>new</v>
          </cell>
          <cell r="AA1245" t="str">
            <v/>
          </cell>
          <cell r="AB1245" t="str">
            <v>new</v>
          </cell>
          <cell r="AC1245">
            <v>51.1</v>
          </cell>
          <cell r="AD1245" t="str">
            <v>I</v>
          </cell>
          <cell r="AE1245" t="e">
            <v>#N/A</v>
          </cell>
          <cell r="AF1245" t="e">
            <v>#N/A</v>
          </cell>
          <cell r="AG1245">
            <v>1</v>
          </cell>
          <cell r="AH1245" t="e">
            <v>#N/A</v>
          </cell>
          <cell r="AI1245">
            <v>0</v>
          </cell>
          <cell r="AJ1245">
            <v>0</v>
          </cell>
          <cell r="AL1245" t="e">
            <v>#N/A</v>
          </cell>
          <cell r="AM1245" t="e">
            <v>#N/A</v>
          </cell>
          <cell r="AN1245" t="str">
            <v/>
          </cell>
          <cell r="AO1245" t="str">
            <v>x</v>
          </cell>
        </row>
        <row r="1246">
          <cell r="B1246" t="str">
            <v>SHE90AHKAATGB</v>
          </cell>
          <cell r="C1246" t="str">
            <v>Dilex-AHKA</v>
          </cell>
          <cell r="D1246" t="str">
            <v>E90/AHKA/ATGB</v>
          </cell>
          <cell r="G1246" t="str">
            <v>EA</v>
          </cell>
          <cell r="J1246" t="str">
            <v>I</v>
          </cell>
          <cell r="K1246">
            <v>0.03</v>
          </cell>
          <cell r="L1246">
            <v>23.98</v>
          </cell>
          <cell r="M1246">
            <v>0.55000000000000004</v>
          </cell>
          <cell r="N1246">
            <v>10.790999999999999</v>
          </cell>
          <cell r="O1246">
            <v>1.03E-2</v>
          </cell>
          <cell r="P1246">
            <v>0</v>
          </cell>
          <cell r="Q1246">
            <v>0</v>
          </cell>
          <cell r="R1246">
            <v>10.801299999999999</v>
          </cell>
          <cell r="S1246">
            <v>1</v>
          </cell>
          <cell r="T1246">
            <v>2.64</v>
          </cell>
          <cell r="U1246">
            <v>28.52</v>
          </cell>
          <cell r="V1246">
            <v>0.03</v>
          </cell>
          <cell r="X1246">
            <v>28.55</v>
          </cell>
          <cell r="Y1246">
            <v>0.3121286419359976</v>
          </cell>
          <cell r="Z1246" t="str">
            <v>new</v>
          </cell>
          <cell r="AA1246" t="str">
            <v/>
          </cell>
          <cell r="AB1246" t="str">
            <v>new</v>
          </cell>
          <cell r="AC1246">
            <v>28.55</v>
          </cell>
          <cell r="AD1246" t="str">
            <v>I</v>
          </cell>
          <cell r="AE1246" t="e">
            <v>#N/A</v>
          </cell>
          <cell r="AF1246" t="e">
            <v>#N/A</v>
          </cell>
          <cell r="AG1246">
            <v>1</v>
          </cell>
          <cell r="AH1246" t="e">
            <v>#N/A</v>
          </cell>
          <cell r="AI1246">
            <v>0</v>
          </cell>
          <cell r="AJ1246">
            <v>0</v>
          </cell>
          <cell r="AL1246" t="e">
            <v>#N/A</v>
          </cell>
          <cell r="AM1246" t="e">
            <v>#N/A</v>
          </cell>
          <cell r="AN1246" t="str">
            <v/>
          </cell>
          <cell r="AO1246" t="str">
            <v>x</v>
          </cell>
        </row>
        <row r="1247">
          <cell r="B1247" t="str">
            <v>SHE135AHKAATGB</v>
          </cell>
          <cell r="C1247" t="str">
            <v>Dilex-AHKA</v>
          </cell>
          <cell r="D1247" t="str">
            <v>E135/AHKA/ATGB</v>
          </cell>
          <cell r="G1247" t="str">
            <v>EA</v>
          </cell>
          <cell r="J1247" t="str">
            <v>I</v>
          </cell>
          <cell r="K1247">
            <v>0.05</v>
          </cell>
          <cell r="L1247">
            <v>23.98</v>
          </cell>
          <cell r="M1247">
            <v>0.55000000000000004</v>
          </cell>
          <cell r="N1247">
            <v>10.790999999999999</v>
          </cell>
          <cell r="O1247">
            <v>1.0500000000000001E-2</v>
          </cell>
          <cell r="P1247">
            <v>0</v>
          </cell>
          <cell r="Q1247">
            <v>0</v>
          </cell>
          <cell r="R1247">
            <v>10.801499999999999</v>
          </cell>
          <cell r="S1247">
            <v>1</v>
          </cell>
          <cell r="T1247">
            <v>2.64</v>
          </cell>
          <cell r="U1247">
            <v>28.52</v>
          </cell>
          <cell r="V1247">
            <v>0.03</v>
          </cell>
          <cell r="X1247">
            <v>28.55</v>
          </cell>
          <cell r="Y1247">
            <v>0.31211590511065135</v>
          </cell>
          <cell r="Z1247" t="str">
            <v>new</v>
          </cell>
          <cell r="AA1247" t="str">
            <v/>
          </cell>
          <cell r="AB1247" t="str">
            <v>new</v>
          </cell>
          <cell r="AC1247">
            <v>28.55</v>
          </cell>
          <cell r="AD1247" t="str">
            <v>I</v>
          </cell>
          <cell r="AE1247" t="e">
            <v>#N/A</v>
          </cell>
          <cell r="AF1247" t="e">
            <v>#N/A</v>
          </cell>
          <cell r="AG1247">
            <v>1</v>
          </cell>
          <cell r="AH1247" t="e">
            <v>#N/A</v>
          </cell>
          <cell r="AI1247">
            <v>0</v>
          </cell>
          <cell r="AJ1247">
            <v>0</v>
          </cell>
          <cell r="AL1247" t="e">
            <v>#N/A</v>
          </cell>
          <cell r="AM1247" t="e">
            <v>#N/A</v>
          </cell>
          <cell r="AN1247" t="str">
            <v/>
          </cell>
          <cell r="AO1247" t="str">
            <v>x</v>
          </cell>
        </row>
        <row r="1248">
          <cell r="B1248" t="str">
            <v>SHI90AHKAATGB</v>
          </cell>
          <cell r="C1248" t="str">
            <v>Dilex-AHKA</v>
          </cell>
          <cell r="D1248" t="str">
            <v>I90/AHKA/ATGB</v>
          </cell>
          <cell r="G1248" t="str">
            <v>EA</v>
          </cell>
          <cell r="J1248" t="str">
            <v>I</v>
          </cell>
          <cell r="K1248">
            <v>0.03</v>
          </cell>
          <cell r="L1248">
            <v>23.98</v>
          </cell>
          <cell r="M1248">
            <v>0.55000000000000004</v>
          </cell>
          <cell r="N1248">
            <v>10.790999999999999</v>
          </cell>
          <cell r="O1248">
            <v>1.03E-2</v>
          </cell>
          <cell r="P1248">
            <v>0</v>
          </cell>
          <cell r="Q1248">
            <v>0</v>
          </cell>
          <cell r="R1248">
            <v>10.801299999999999</v>
          </cell>
          <cell r="S1248">
            <v>1</v>
          </cell>
          <cell r="T1248">
            <v>2.64</v>
          </cell>
          <cell r="U1248">
            <v>28.52</v>
          </cell>
          <cell r="V1248">
            <v>0.03</v>
          </cell>
          <cell r="X1248">
            <v>28.55</v>
          </cell>
          <cell r="Y1248">
            <v>0.3121286419359976</v>
          </cell>
          <cell r="Z1248" t="str">
            <v>new</v>
          </cell>
          <cell r="AA1248" t="str">
            <v/>
          </cell>
          <cell r="AB1248" t="str">
            <v>new</v>
          </cell>
          <cell r="AC1248">
            <v>28.55</v>
          </cell>
          <cell r="AD1248" t="str">
            <v>I</v>
          </cell>
          <cell r="AE1248" t="e">
            <v>#N/A</v>
          </cell>
          <cell r="AF1248" t="e">
            <v>#N/A</v>
          </cell>
          <cell r="AG1248">
            <v>1</v>
          </cell>
          <cell r="AH1248" t="e">
            <v>#N/A</v>
          </cell>
          <cell r="AI1248">
            <v>0</v>
          </cell>
          <cell r="AJ1248">
            <v>0</v>
          </cell>
          <cell r="AL1248" t="e">
            <v>#N/A</v>
          </cell>
          <cell r="AM1248" t="e">
            <v>#N/A</v>
          </cell>
          <cell r="AN1248" t="str">
            <v/>
          </cell>
          <cell r="AO1248" t="str">
            <v>x</v>
          </cell>
        </row>
        <row r="1249">
          <cell r="B1249" t="str">
            <v>SHI135AHKAATGB</v>
          </cell>
          <cell r="C1249" t="str">
            <v>Dilex-AHKA</v>
          </cell>
          <cell r="D1249" t="str">
            <v>I135/AHKA/ATGB</v>
          </cell>
          <cell r="G1249" t="str">
            <v>EA</v>
          </cell>
          <cell r="J1249" t="str">
            <v>I</v>
          </cell>
          <cell r="K1249">
            <v>0.05</v>
          </cell>
          <cell r="L1249">
            <v>23.98</v>
          </cell>
          <cell r="M1249">
            <v>0.55000000000000004</v>
          </cell>
          <cell r="N1249">
            <v>10.790999999999999</v>
          </cell>
          <cell r="O1249">
            <v>1.0500000000000001E-2</v>
          </cell>
          <cell r="P1249">
            <v>0</v>
          </cell>
          <cell r="Q1249">
            <v>0</v>
          </cell>
          <cell r="R1249">
            <v>10.801499999999999</v>
          </cell>
          <cell r="S1249">
            <v>1</v>
          </cell>
          <cell r="T1249">
            <v>2.64</v>
          </cell>
          <cell r="U1249">
            <v>28.52</v>
          </cell>
          <cell r="V1249">
            <v>0.03</v>
          </cell>
          <cell r="X1249">
            <v>28.55</v>
          </cell>
          <cell r="Y1249">
            <v>0.31211590511065135</v>
          </cell>
          <cell r="Z1249" t="str">
            <v>new</v>
          </cell>
          <cell r="AA1249" t="str">
            <v/>
          </cell>
          <cell r="AB1249" t="str">
            <v>new</v>
          </cell>
          <cell r="AC1249">
            <v>28.55</v>
          </cell>
          <cell r="AD1249" t="str">
            <v>I</v>
          </cell>
          <cell r="AE1249" t="e">
            <v>#N/A</v>
          </cell>
          <cell r="AF1249" t="e">
            <v>#N/A</v>
          </cell>
          <cell r="AG1249">
            <v>1</v>
          </cell>
          <cell r="AH1249" t="e">
            <v>#N/A</v>
          </cell>
          <cell r="AI1249">
            <v>0</v>
          </cell>
          <cell r="AJ1249">
            <v>0</v>
          </cell>
          <cell r="AL1249" t="e">
            <v>#N/A</v>
          </cell>
          <cell r="AM1249" t="e">
            <v>#N/A</v>
          </cell>
          <cell r="AN1249" t="str">
            <v/>
          </cell>
          <cell r="AO1249" t="str">
            <v>x</v>
          </cell>
        </row>
        <row r="1250">
          <cell r="B1250" t="str">
            <v>SHELAHKAATGB</v>
          </cell>
          <cell r="C1250" t="str">
            <v>Dilex-AHKA</v>
          </cell>
          <cell r="D1250" t="str">
            <v>EL/AHKA/ATGB</v>
          </cell>
          <cell r="G1250" t="str">
            <v>EA</v>
          </cell>
          <cell r="J1250" t="str">
            <v>I</v>
          </cell>
          <cell r="K1250">
            <v>0.05</v>
          </cell>
          <cell r="L1250">
            <v>15.63</v>
          </cell>
          <cell r="M1250">
            <v>0.55000000000000004</v>
          </cell>
          <cell r="N1250">
            <v>7.0335000000000001</v>
          </cell>
          <cell r="O1250">
            <v>1.0500000000000001E-2</v>
          </cell>
          <cell r="P1250">
            <v>0</v>
          </cell>
          <cell r="Q1250">
            <v>0</v>
          </cell>
          <cell r="R1250">
            <v>7.0440000000000005</v>
          </cell>
          <cell r="S1250">
            <v>1</v>
          </cell>
          <cell r="T1250">
            <v>2.64</v>
          </cell>
          <cell r="U1250">
            <v>18.600000000000001</v>
          </cell>
          <cell r="V1250">
            <v>0</v>
          </cell>
          <cell r="X1250">
            <v>18.600000000000001</v>
          </cell>
          <cell r="Y1250">
            <v>0.31143695014662764</v>
          </cell>
          <cell r="Z1250" t="str">
            <v>new</v>
          </cell>
          <cell r="AA1250" t="str">
            <v/>
          </cell>
          <cell r="AB1250" t="str">
            <v>new</v>
          </cell>
          <cell r="AC1250">
            <v>18.600000000000001</v>
          </cell>
          <cell r="AD1250" t="str">
            <v>I</v>
          </cell>
          <cell r="AE1250" t="e">
            <v>#N/A</v>
          </cell>
          <cell r="AF1250" t="e">
            <v>#N/A</v>
          </cell>
          <cell r="AG1250">
            <v>1</v>
          </cell>
          <cell r="AH1250" t="e">
            <v>#N/A</v>
          </cell>
          <cell r="AI1250">
            <v>0</v>
          </cell>
          <cell r="AJ1250">
            <v>0</v>
          </cell>
          <cell r="AL1250" t="e">
            <v>#N/A</v>
          </cell>
          <cell r="AM1250" t="e">
            <v>#N/A</v>
          </cell>
          <cell r="AN1250" t="str">
            <v/>
          </cell>
          <cell r="AO1250" t="str">
            <v>x</v>
          </cell>
        </row>
        <row r="1251">
          <cell r="B1251" t="str">
            <v>SHERAHKAATGB</v>
          </cell>
          <cell r="C1251" t="str">
            <v>Dilex-AHKA</v>
          </cell>
          <cell r="D1251" t="str">
            <v>ER/AHKA/ATGB</v>
          </cell>
          <cell r="G1251" t="str">
            <v>EA</v>
          </cell>
          <cell r="J1251" t="str">
            <v>I</v>
          </cell>
          <cell r="K1251">
            <v>0.05</v>
          </cell>
          <cell r="L1251">
            <v>15.63</v>
          </cell>
          <cell r="M1251">
            <v>0.55000000000000004</v>
          </cell>
          <cell r="N1251">
            <v>7.0335000000000001</v>
          </cell>
          <cell r="O1251">
            <v>1.0500000000000001E-2</v>
          </cell>
          <cell r="P1251">
            <v>0</v>
          </cell>
          <cell r="Q1251">
            <v>0</v>
          </cell>
          <cell r="R1251">
            <v>7.0440000000000005</v>
          </cell>
          <cell r="S1251">
            <v>1</v>
          </cell>
          <cell r="T1251">
            <v>2.64</v>
          </cell>
          <cell r="U1251">
            <v>18.600000000000001</v>
          </cell>
          <cell r="V1251">
            <v>0</v>
          </cell>
          <cell r="X1251">
            <v>18.600000000000001</v>
          </cell>
          <cell r="Y1251">
            <v>0.31143695014662764</v>
          </cell>
          <cell r="Z1251" t="str">
            <v>new</v>
          </cell>
          <cell r="AA1251" t="str">
            <v/>
          </cell>
          <cell r="AB1251" t="str">
            <v>new</v>
          </cell>
          <cell r="AC1251">
            <v>18.600000000000001</v>
          </cell>
          <cell r="AD1251" t="str">
            <v>I</v>
          </cell>
          <cell r="AE1251" t="e">
            <v>#N/A</v>
          </cell>
          <cell r="AF1251" t="e">
            <v>#N/A</v>
          </cell>
          <cell r="AG1251">
            <v>1</v>
          </cell>
          <cell r="AH1251" t="e">
            <v>#N/A</v>
          </cell>
          <cell r="AI1251">
            <v>0</v>
          </cell>
          <cell r="AJ1251">
            <v>0</v>
          </cell>
          <cell r="AL1251" t="e">
            <v>#N/A</v>
          </cell>
          <cell r="AM1251" t="e">
            <v>#N/A</v>
          </cell>
          <cell r="AN1251" t="str">
            <v/>
          </cell>
          <cell r="AO1251" t="str">
            <v>x</v>
          </cell>
        </row>
        <row r="1252">
          <cell r="B1252" t="str">
            <v>SHAHKA80AE</v>
          </cell>
          <cell r="C1252" t="str">
            <v>Dilex-AHKA</v>
          </cell>
          <cell r="D1252" t="str">
            <v>AHKA80AE</v>
          </cell>
          <cell r="E1252" t="str">
            <v>5/16" x 8'</v>
          </cell>
          <cell r="G1252" t="str">
            <v>EA</v>
          </cell>
          <cell r="J1252" t="str">
            <v>I</v>
          </cell>
          <cell r="K1252">
            <v>0.45</v>
          </cell>
          <cell r="L1252">
            <v>23.73</v>
          </cell>
          <cell r="M1252">
            <v>0.55000000000000004</v>
          </cell>
          <cell r="N1252">
            <v>10.6785</v>
          </cell>
          <cell r="O1252">
            <v>1.4500000000000001E-2</v>
          </cell>
          <cell r="P1252">
            <v>0</v>
          </cell>
          <cell r="Q1252">
            <v>0</v>
          </cell>
          <cell r="R1252">
            <v>10.693</v>
          </cell>
          <cell r="S1252">
            <v>1</v>
          </cell>
          <cell r="T1252">
            <v>2.64</v>
          </cell>
          <cell r="U1252">
            <v>28.23</v>
          </cell>
          <cell r="V1252">
            <v>0.02</v>
          </cell>
          <cell r="X1252">
            <v>28.25</v>
          </cell>
          <cell r="Y1252">
            <v>0.31179404666130339</v>
          </cell>
          <cell r="Z1252" t="str">
            <v>new</v>
          </cell>
          <cell r="AA1252" t="str">
            <v/>
          </cell>
          <cell r="AB1252" t="str">
            <v>new</v>
          </cell>
          <cell r="AC1252">
            <v>28.25</v>
          </cell>
          <cell r="AD1252" t="str">
            <v>I</v>
          </cell>
          <cell r="AE1252" t="e">
            <v>#N/A</v>
          </cell>
          <cell r="AF1252" t="e">
            <v>#N/A</v>
          </cell>
          <cell r="AG1252">
            <v>1</v>
          </cell>
          <cell r="AH1252" t="e">
            <v>#N/A</v>
          </cell>
          <cell r="AI1252">
            <v>0</v>
          </cell>
          <cell r="AJ1252">
            <v>0</v>
          </cell>
          <cell r="AL1252" t="e">
            <v>#N/A</v>
          </cell>
          <cell r="AM1252" t="e">
            <v>#N/A</v>
          </cell>
          <cell r="AN1252" t="str">
            <v/>
          </cell>
          <cell r="AO1252" t="str">
            <v>x</v>
          </cell>
        </row>
        <row r="1253">
          <cell r="B1253" t="str">
            <v>SHAHKA100AE</v>
          </cell>
          <cell r="C1253" t="str">
            <v>Dilex-AHKA</v>
          </cell>
          <cell r="D1253" t="str">
            <v>AHKA100AE</v>
          </cell>
          <cell r="E1253" t="str">
            <v>3/8" x 8'</v>
          </cell>
          <cell r="G1253" t="str">
            <v>EA</v>
          </cell>
          <cell r="J1253" t="str">
            <v>I</v>
          </cell>
          <cell r="K1253">
            <v>0.47</v>
          </cell>
          <cell r="L1253">
            <v>24.71</v>
          </cell>
          <cell r="M1253">
            <v>0.55000000000000004</v>
          </cell>
          <cell r="N1253">
            <v>11.119499999999999</v>
          </cell>
          <cell r="O1253">
            <v>1.4700000000000001E-2</v>
          </cell>
          <cell r="P1253">
            <v>0</v>
          </cell>
          <cell r="Q1253">
            <v>0</v>
          </cell>
          <cell r="R1253">
            <v>11.134199999999998</v>
          </cell>
          <cell r="S1253">
            <v>1</v>
          </cell>
          <cell r="T1253">
            <v>2.64</v>
          </cell>
          <cell r="U1253">
            <v>29.39</v>
          </cell>
          <cell r="V1253">
            <v>1.0000000000005116E-2</v>
          </cell>
          <cell r="X1253">
            <v>29.4</v>
          </cell>
          <cell r="Y1253">
            <v>0.31142857142857161</v>
          </cell>
          <cell r="Z1253" t="str">
            <v>new</v>
          </cell>
          <cell r="AA1253" t="str">
            <v/>
          </cell>
          <cell r="AB1253" t="str">
            <v>new</v>
          </cell>
          <cell r="AC1253">
            <v>29.4</v>
          </cell>
          <cell r="AD1253" t="str">
            <v>I</v>
          </cell>
          <cell r="AE1253" t="e">
            <v>#N/A</v>
          </cell>
          <cell r="AF1253" t="e">
            <v>#N/A</v>
          </cell>
          <cell r="AG1253">
            <v>1</v>
          </cell>
          <cell r="AH1253" t="e">
            <v>#N/A</v>
          </cell>
          <cell r="AI1253">
            <v>0</v>
          </cell>
          <cell r="AJ1253">
            <v>0</v>
          </cell>
          <cell r="AL1253" t="e">
            <v>#N/A</v>
          </cell>
          <cell r="AM1253" t="e">
            <v>#N/A</v>
          </cell>
          <cell r="AN1253" t="str">
            <v/>
          </cell>
          <cell r="AO1253" t="str">
            <v>x</v>
          </cell>
        </row>
        <row r="1254">
          <cell r="B1254" t="str">
            <v>SHAHKA125AE</v>
          </cell>
          <cell r="C1254" t="str">
            <v>Dilex-AHKA</v>
          </cell>
          <cell r="D1254" t="str">
            <v>AHKA125AE</v>
          </cell>
          <cell r="E1254" t="str">
            <v>1/2" x 8'</v>
          </cell>
          <cell r="G1254" t="str">
            <v>EA</v>
          </cell>
          <cell r="J1254" t="str">
            <v>I</v>
          </cell>
          <cell r="K1254">
            <v>0.49</v>
          </cell>
          <cell r="L1254">
            <v>25.84</v>
          </cell>
          <cell r="M1254">
            <v>0.55000000000000004</v>
          </cell>
          <cell r="N1254">
            <v>11.627999999999998</v>
          </cell>
          <cell r="O1254">
            <v>1.49E-2</v>
          </cell>
          <cell r="P1254">
            <v>0</v>
          </cell>
          <cell r="Q1254">
            <v>0</v>
          </cell>
          <cell r="R1254">
            <v>11.642899999999999</v>
          </cell>
          <cell r="S1254">
            <v>1</v>
          </cell>
          <cell r="T1254">
            <v>2.64</v>
          </cell>
          <cell r="U1254">
            <v>30.74</v>
          </cell>
          <cell r="V1254">
            <v>0.01</v>
          </cell>
          <cell r="X1254">
            <v>30.75</v>
          </cell>
          <cell r="Y1254">
            <v>0.3115801921655581</v>
          </cell>
          <cell r="Z1254" t="str">
            <v>new</v>
          </cell>
          <cell r="AA1254" t="str">
            <v/>
          </cell>
          <cell r="AB1254" t="str">
            <v>new</v>
          </cell>
          <cell r="AC1254">
            <v>30.75</v>
          </cell>
          <cell r="AD1254" t="str">
            <v>I</v>
          </cell>
          <cell r="AE1254" t="e">
            <v>#N/A</v>
          </cell>
          <cell r="AF1254" t="e">
            <v>#N/A</v>
          </cell>
          <cell r="AG1254">
            <v>1</v>
          </cell>
          <cell r="AH1254" t="e">
            <v>#N/A</v>
          </cell>
          <cell r="AI1254">
            <v>0</v>
          </cell>
          <cell r="AJ1254">
            <v>0</v>
          </cell>
          <cell r="AL1254" t="e">
            <v>#N/A</v>
          </cell>
          <cell r="AM1254" t="e">
            <v>#N/A</v>
          </cell>
          <cell r="AN1254" t="str">
            <v/>
          </cell>
          <cell r="AO1254" t="str">
            <v>x</v>
          </cell>
        </row>
        <row r="1255">
          <cell r="B1255" t="str">
            <v>SHAHKA150AE</v>
          </cell>
          <cell r="C1255" t="str">
            <v>Dilex-AHKA</v>
          </cell>
          <cell r="D1255" t="str">
            <v>AHKA150AE</v>
          </cell>
          <cell r="E1255" t="str">
            <v>9/16" x 8'</v>
          </cell>
          <cell r="G1255" t="str">
            <v>EA</v>
          </cell>
          <cell r="J1255" t="str">
            <v>I</v>
          </cell>
          <cell r="K1255">
            <v>0.5</v>
          </cell>
          <cell r="L1255">
            <v>26.62</v>
          </cell>
          <cell r="M1255">
            <v>0.55000000000000004</v>
          </cell>
          <cell r="N1255">
            <v>11.978999999999999</v>
          </cell>
          <cell r="O1255">
            <v>1.4999999999999999E-2</v>
          </cell>
          <cell r="P1255">
            <v>0</v>
          </cell>
          <cell r="Q1255">
            <v>0</v>
          </cell>
          <cell r="R1255">
            <v>11.994</v>
          </cell>
          <cell r="S1255">
            <v>1</v>
          </cell>
          <cell r="T1255">
            <v>2.64</v>
          </cell>
          <cell r="U1255">
            <v>31.66</v>
          </cell>
          <cell r="V1255">
            <v>-0.01</v>
          </cell>
          <cell r="X1255">
            <v>31.65</v>
          </cell>
          <cell r="Y1255">
            <v>0.31098664368806545</v>
          </cell>
          <cell r="Z1255" t="str">
            <v>new</v>
          </cell>
          <cell r="AA1255" t="str">
            <v/>
          </cell>
          <cell r="AB1255" t="str">
            <v>new</v>
          </cell>
          <cell r="AC1255">
            <v>31.65</v>
          </cell>
          <cell r="AD1255" t="str">
            <v>I</v>
          </cell>
          <cell r="AE1255" t="e">
            <v>#N/A</v>
          </cell>
          <cell r="AF1255" t="e">
            <v>#N/A</v>
          </cell>
          <cell r="AG1255">
            <v>1</v>
          </cell>
          <cell r="AH1255" t="e">
            <v>#N/A</v>
          </cell>
          <cell r="AI1255">
            <v>0</v>
          </cell>
          <cell r="AJ1255">
            <v>0</v>
          </cell>
          <cell r="AL1255" t="e">
            <v>#N/A</v>
          </cell>
          <cell r="AM1255" t="e">
            <v>#N/A</v>
          </cell>
          <cell r="AN1255" t="str">
            <v/>
          </cell>
          <cell r="AO1255" t="str">
            <v>x</v>
          </cell>
        </row>
        <row r="1256">
          <cell r="B1256" t="str">
            <v>SHE90AHKAAE</v>
          </cell>
          <cell r="C1256" t="str">
            <v>Dilex-AHKA</v>
          </cell>
          <cell r="D1256" t="str">
            <v>E90/AHKA/AE</v>
          </cell>
          <cell r="G1256" t="str">
            <v>EA</v>
          </cell>
          <cell r="J1256" t="str">
            <v>I</v>
          </cell>
          <cell r="K1256">
            <v>0.03</v>
          </cell>
          <cell r="L1256">
            <v>20.81</v>
          </cell>
          <cell r="M1256">
            <v>0.55000000000000004</v>
          </cell>
          <cell r="N1256">
            <v>9.3644999999999978</v>
          </cell>
          <cell r="O1256">
            <v>1.03E-2</v>
          </cell>
          <cell r="P1256">
            <v>0</v>
          </cell>
          <cell r="Q1256">
            <v>0</v>
          </cell>
          <cell r="R1256">
            <v>9.3747999999999987</v>
          </cell>
          <cell r="S1256">
            <v>1</v>
          </cell>
          <cell r="T1256">
            <v>2.64</v>
          </cell>
          <cell r="U1256">
            <v>24.75</v>
          </cell>
          <cell r="V1256">
            <v>0</v>
          </cell>
          <cell r="X1256">
            <v>24.75</v>
          </cell>
          <cell r="Y1256">
            <v>0.31130945821854927</v>
          </cell>
          <cell r="Z1256" t="str">
            <v>new</v>
          </cell>
          <cell r="AA1256" t="str">
            <v/>
          </cell>
          <cell r="AB1256" t="str">
            <v>new</v>
          </cell>
          <cell r="AC1256">
            <v>24.75</v>
          </cell>
          <cell r="AD1256" t="str">
            <v>I</v>
          </cell>
          <cell r="AE1256" t="e">
            <v>#N/A</v>
          </cell>
          <cell r="AF1256" t="e">
            <v>#N/A</v>
          </cell>
          <cell r="AG1256">
            <v>1</v>
          </cell>
          <cell r="AH1256" t="e">
            <v>#N/A</v>
          </cell>
          <cell r="AI1256">
            <v>0</v>
          </cell>
          <cell r="AJ1256">
            <v>0</v>
          </cell>
          <cell r="AL1256" t="e">
            <v>#N/A</v>
          </cell>
          <cell r="AM1256" t="e">
            <v>#N/A</v>
          </cell>
          <cell r="AN1256" t="str">
            <v/>
          </cell>
          <cell r="AO1256" t="str">
            <v>x</v>
          </cell>
        </row>
        <row r="1257">
          <cell r="B1257" t="str">
            <v>SHE135AHKAAE</v>
          </cell>
          <cell r="C1257" t="str">
            <v>Dilex-AHKA</v>
          </cell>
          <cell r="D1257" t="str">
            <v>E135/AHKA/AE</v>
          </cell>
          <cell r="G1257" t="str">
            <v>EA</v>
          </cell>
          <cell r="J1257" t="str">
            <v>I</v>
          </cell>
          <cell r="K1257">
            <v>0.05</v>
          </cell>
          <cell r="L1257">
            <v>20.81</v>
          </cell>
          <cell r="M1257">
            <v>0.55000000000000004</v>
          </cell>
          <cell r="N1257">
            <v>9.3644999999999978</v>
          </cell>
          <cell r="O1257">
            <v>1.0500000000000001E-2</v>
          </cell>
          <cell r="P1257">
            <v>0</v>
          </cell>
          <cell r="Q1257">
            <v>0</v>
          </cell>
          <cell r="R1257">
            <v>9.3749999999999982</v>
          </cell>
          <cell r="S1257">
            <v>1</v>
          </cell>
          <cell r="T1257">
            <v>2.64</v>
          </cell>
          <cell r="U1257">
            <v>24.75</v>
          </cell>
          <cell r="V1257">
            <v>0</v>
          </cell>
          <cell r="X1257">
            <v>24.75</v>
          </cell>
          <cell r="Y1257">
            <v>0.31129476584022053</v>
          </cell>
          <cell r="Z1257" t="str">
            <v>new</v>
          </cell>
          <cell r="AA1257" t="str">
            <v/>
          </cell>
          <cell r="AB1257" t="str">
            <v>new</v>
          </cell>
          <cell r="AC1257">
            <v>24.75</v>
          </cell>
          <cell r="AD1257" t="str">
            <v>I</v>
          </cell>
          <cell r="AE1257" t="e">
            <v>#N/A</v>
          </cell>
          <cell r="AF1257" t="e">
            <v>#N/A</v>
          </cell>
          <cell r="AG1257">
            <v>1</v>
          </cell>
          <cell r="AH1257" t="e">
            <v>#N/A</v>
          </cell>
          <cell r="AI1257">
            <v>0</v>
          </cell>
          <cell r="AJ1257">
            <v>0</v>
          </cell>
          <cell r="AL1257" t="e">
            <v>#N/A</v>
          </cell>
          <cell r="AM1257" t="e">
            <v>#N/A</v>
          </cell>
          <cell r="AN1257" t="str">
            <v/>
          </cell>
          <cell r="AO1257" t="str">
            <v>x</v>
          </cell>
        </row>
        <row r="1258">
          <cell r="B1258" t="str">
            <v>SHI90AHKAAE</v>
          </cell>
          <cell r="C1258" t="str">
            <v>Dilex-AHKA</v>
          </cell>
          <cell r="D1258" t="str">
            <v>I90/AHKA/AE</v>
          </cell>
          <cell r="G1258" t="str">
            <v>EA</v>
          </cell>
          <cell r="J1258" t="str">
            <v>I</v>
          </cell>
          <cell r="K1258">
            <v>0.03</v>
          </cell>
          <cell r="L1258">
            <v>20.81</v>
          </cell>
          <cell r="M1258">
            <v>0.55000000000000004</v>
          </cell>
          <cell r="N1258">
            <v>9.3644999999999978</v>
          </cell>
          <cell r="O1258">
            <v>1.03E-2</v>
          </cell>
          <cell r="P1258">
            <v>0</v>
          </cell>
          <cell r="Q1258">
            <v>0</v>
          </cell>
          <cell r="R1258">
            <v>9.3747999999999987</v>
          </cell>
          <cell r="S1258">
            <v>1</v>
          </cell>
          <cell r="T1258">
            <v>2.64</v>
          </cell>
          <cell r="U1258">
            <v>24.75</v>
          </cell>
          <cell r="V1258">
            <v>0</v>
          </cell>
          <cell r="X1258">
            <v>24.75</v>
          </cell>
          <cell r="Y1258">
            <v>0.31130945821854927</v>
          </cell>
          <cell r="Z1258" t="str">
            <v>new</v>
          </cell>
          <cell r="AA1258" t="str">
            <v/>
          </cell>
          <cell r="AB1258" t="str">
            <v>new</v>
          </cell>
          <cell r="AC1258">
            <v>24.75</v>
          </cell>
          <cell r="AD1258" t="str">
            <v>I</v>
          </cell>
          <cell r="AE1258" t="e">
            <v>#N/A</v>
          </cell>
          <cell r="AF1258" t="e">
            <v>#N/A</v>
          </cell>
          <cell r="AG1258">
            <v>1</v>
          </cell>
          <cell r="AH1258" t="e">
            <v>#N/A</v>
          </cell>
          <cell r="AI1258">
            <v>0</v>
          </cell>
          <cell r="AJ1258">
            <v>0</v>
          </cell>
          <cell r="AL1258" t="e">
            <v>#N/A</v>
          </cell>
          <cell r="AM1258" t="e">
            <v>#N/A</v>
          </cell>
          <cell r="AN1258" t="str">
            <v/>
          </cell>
          <cell r="AO1258" t="str">
            <v>x</v>
          </cell>
        </row>
        <row r="1259">
          <cell r="B1259" t="str">
            <v>SHI135AHKAAE</v>
          </cell>
          <cell r="C1259" t="str">
            <v>Dilex-AHKA</v>
          </cell>
          <cell r="D1259" t="str">
            <v>I135/AHKA/AE</v>
          </cell>
          <cell r="G1259" t="str">
            <v>EA</v>
          </cell>
          <cell r="J1259" t="str">
            <v>I</v>
          </cell>
          <cell r="K1259">
            <v>0.05</v>
          </cell>
          <cell r="L1259">
            <v>20.81</v>
          </cell>
          <cell r="M1259">
            <v>0.55000000000000004</v>
          </cell>
          <cell r="N1259">
            <v>9.3644999999999978</v>
          </cell>
          <cell r="O1259">
            <v>1.0500000000000001E-2</v>
          </cell>
          <cell r="P1259">
            <v>0</v>
          </cell>
          <cell r="Q1259">
            <v>0</v>
          </cell>
          <cell r="R1259">
            <v>9.3749999999999982</v>
          </cell>
          <cell r="S1259">
            <v>1</v>
          </cell>
          <cell r="T1259">
            <v>2.64</v>
          </cell>
          <cell r="U1259">
            <v>24.75</v>
          </cell>
          <cell r="V1259">
            <v>0</v>
          </cell>
          <cell r="X1259">
            <v>24.75</v>
          </cell>
          <cell r="Y1259">
            <v>0.31129476584022053</v>
          </cell>
          <cell r="Z1259" t="str">
            <v>new</v>
          </cell>
          <cell r="AA1259" t="str">
            <v/>
          </cell>
          <cell r="AB1259" t="str">
            <v>new</v>
          </cell>
          <cell r="AC1259">
            <v>24.75</v>
          </cell>
          <cell r="AD1259" t="str">
            <v>I</v>
          </cell>
          <cell r="AE1259" t="e">
            <v>#N/A</v>
          </cell>
          <cell r="AF1259" t="e">
            <v>#N/A</v>
          </cell>
          <cell r="AG1259">
            <v>1</v>
          </cell>
          <cell r="AH1259" t="e">
            <v>#N/A</v>
          </cell>
          <cell r="AI1259">
            <v>0</v>
          </cell>
          <cell r="AJ1259">
            <v>0</v>
          </cell>
          <cell r="AL1259" t="e">
            <v>#N/A</v>
          </cell>
          <cell r="AM1259" t="e">
            <v>#N/A</v>
          </cell>
          <cell r="AN1259" t="str">
            <v/>
          </cell>
          <cell r="AO1259" t="str">
            <v>x</v>
          </cell>
        </row>
        <row r="1260">
          <cell r="B1260" t="str">
            <v>SHELAHKAAE</v>
          </cell>
          <cell r="C1260" t="str">
            <v>Dilex-AHKA</v>
          </cell>
          <cell r="D1260" t="str">
            <v>EL/AHKA/AE</v>
          </cell>
          <cell r="G1260" t="str">
            <v>EA</v>
          </cell>
          <cell r="J1260" t="str">
            <v>I</v>
          </cell>
          <cell r="K1260">
            <v>0.05</v>
          </cell>
          <cell r="L1260">
            <v>12.47</v>
          </cell>
          <cell r="M1260">
            <v>0.55000000000000004</v>
          </cell>
          <cell r="N1260">
            <v>5.6114999999999995</v>
          </cell>
          <cell r="O1260">
            <v>1.0500000000000001E-2</v>
          </cell>
          <cell r="P1260">
            <v>0</v>
          </cell>
          <cell r="Q1260">
            <v>0</v>
          </cell>
          <cell r="R1260">
            <v>5.6219999999999999</v>
          </cell>
          <cell r="S1260">
            <v>1</v>
          </cell>
          <cell r="T1260">
            <v>2.64</v>
          </cell>
          <cell r="U1260">
            <v>14.84</v>
          </cell>
          <cell r="V1260">
            <v>0.01</v>
          </cell>
          <cell r="X1260">
            <v>14.85</v>
          </cell>
          <cell r="Y1260">
            <v>0.31166207529843898</v>
          </cell>
          <cell r="Z1260" t="str">
            <v>new</v>
          </cell>
          <cell r="AA1260" t="str">
            <v/>
          </cell>
          <cell r="AB1260" t="str">
            <v>new</v>
          </cell>
          <cell r="AC1260">
            <v>14.85</v>
          </cell>
          <cell r="AD1260" t="str">
            <v>I</v>
          </cell>
          <cell r="AE1260" t="e">
            <v>#N/A</v>
          </cell>
          <cell r="AF1260" t="e">
            <v>#N/A</v>
          </cell>
          <cell r="AG1260">
            <v>1</v>
          </cell>
          <cell r="AH1260" t="e">
            <v>#N/A</v>
          </cell>
          <cell r="AI1260">
            <v>0</v>
          </cell>
          <cell r="AJ1260">
            <v>0</v>
          </cell>
          <cell r="AL1260" t="e">
            <v>#N/A</v>
          </cell>
          <cell r="AM1260" t="e">
            <v>#N/A</v>
          </cell>
          <cell r="AN1260" t="str">
            <v/>
          </cell>
          <cell r="AO1260" t="str">
            <v>x</v>
          </cell>
        </row>
        <row r="1261">
          <cell r="B1261" t="str">
            <v>SHERAHKAAE</v>
          </cell>
          <cell r="C1261" t="str">
            <v>Dilex-AHKA</v>
          </cell>
          <cell r="D1261" t="str">
            <v>ER/AHKA/AE</v>
          </cell>
          <cell r="G1261" t="str">
            <v>EA</v>
          </cell>
          <cell r="J1261" t="str">
            <v>I</v>
          </cell>
          <cell r="K1261">
            <v>0.05</v>
          </cell>
          <cell r="L1261">
            <v>12.47</v>
          </cell>
          <cell r="M1261">
            <v>0.55000000000000004</v>
          </cell>
          <cell r="N1261">
            <v>5.6114999999999995</v>
          </cell>
          <cell r="O1261">
            <v>1.0500000000000001E-2</v>
          </cell>
          <cell r="P1261">
            <v>0</v>
          </cell>
          <cell r="Q1261">
            <v>0</v>
          </cell>
          <cell r="R1261">
            <v>5.6219999999999999</v>
          </cell>
          <cell r="S1261">
            <v>1</v>
          </cell>
          <cell r="T1261">
            <v>2.64</v>
          </cell>
          <cell r="U1261">
            <v>14.84</v>
          </cell>
          <cell r="V1261">
            <v>0.01</v>
          </cell>
          <cell r="X1261">
            <v>14.85</v>
          </cell>
          <cell r="Y1261">
            <v>0.31166207529843898</v>
          </cell>
          <cell r="Z1261" t="str">
            <v>new</v>
          </cell>
          <cell r="AA1261" t="str">
            <v/>
          </cell>
          <cell r="AB1261" t="str">
            <v>new</v>
          </cell>
          <cell r="AC1261">
            <v>14.85</v>
          </cell>
          <cell r="AD1261" t="str">
            <v>I</v>
          </cell>
          <cell r="AE1261" t="e">
            <v>#N/A</v>
          </cell>
          <cell r="AF1261" t="e">
            <v>#N/A</v>
          </cell>
          <cell r="AG1261">
            <v>1</v>
          </cell>
          <cell r="AH1261" t="e">
            <v>#N/A</v>
          </cell>
          <cell r="AI1261">
            <v>0</v>
          </cell>
          <cell r="AJ1261">
            <v>0</v>
          </cell>
          <cell r="AL1261" t="e">
            <v>#N/A</v>
          </cell>
          <cell r="AM1261" t="e">
            <v>#N/A</v>
          </cell>
          <cell r="AN1261" t="str">
            <v/>
          </cell>
          <cell r="AO1261" t="str">
            <v>x</v>
          </cell>
        </row>
        <row r="1262">
          <cell r="B1262" t="str">
            <v>SHAHKA80AT</v>
          </cell>
          <cell r="C1262" t="str">
            <v>Dilex-AHKA</v>
          </cell>
          <cell r="D1262" t="str">
            <v>AHKA80AT</v>
          </cell>
          <cell r="E1262" t="str">
            <v>5/16" x 8'</v>
          </cell>
          <cell r="G1262" t="str">
            <v>EA</v>
          </cell>
          <cell r="J1262" t="str">
            <v>I</v>
          </cell>
          <cell r="K1262">
            <v>0.45</v>
          </cell>
          <cell r="L1262">
            <v>27.45</v>
          </cell>
          <cell r="M1262">
            <v>0.55000000000000004</v>
          </cell>
          <cell r="N1262">
            <v>12.352499999999999</v>
          </cell>
          <cell r="O1262">
            <v>1.4500000000000001E-2</v>
          </cell>
          <cell r="P1262">
            <v>0</v>
          </cell>
          <cell r="Q1262">
            <v>0</v>
          </cell>
          <cell r="R1262">
            <v>12.366999999999999</v>
          </cell>
          <cell r="S1262">
            <v>1</v>
          </cell>
          <cell r="T1262">
            <v>2.64</v>
          </cell>
          <cell r="U1262">
            <v>32.65</v>
          </cell>
          <cell r="V1262">
            <v>0</v>
          </cell>
          <cell r="X1262">
            <v>32.65</v>
          </cell>
          <cell r="Y1262">
            <v>0.3113183906445775</v>
          </cell>
          <cell r="Z1262" t="str">
            <v>new</v>
          </cell>
          <cell r="AA1262" t="str">
            <v/>
          </cell>
          <cell r="AB1262" t="str">
            <v>new</v>
          </cell>
          <cell r="AC1262">
            <v>32.65</v>
          </cell>
          <cell r="AD1262" t="str">
            <v>I</v>
          </cell>
          <cell r="AE1262" t="e">
            <v>#N/A</v>
          </cell>
          <cell r="AF1262" t="e">
            <v>#N/A</v>
          </cell>
          <cell r="AG1262">
            <v>1</v>
          </cell>
          <cell r="AH1262" t="e">
            <v>#N/A</v>
          </cell>
          <cell r="AI1262">
            <v>0</v>
          </cell>
          <cell r="AJ1262">
            <v>0</v>
          </cell>
          <cell r="AL1262" t="e">
            <v>#N/A</v>
          </cell>
          <cell r="AM1262" t="e">
            <v>#N/A</v>
          </cell>
          <cell r="AN1262" t="str">
            <v/>
          </cell>
          <cell r="AO1262" t="str">
            <v>x</v>
          </cell>
        </row>
        <row r="1263">
          <cell r="B1263" t="str">
            <v>SHAHKA100AT</v>
          </cell>
          <cell r="C1263" t="str">
            <v>Dilex-AHKA</v>
          </cell>
          <cell r="D1263" t="str">
            <v>AHKA100AT</v>
          </cell>
          <cell r="E1263" t="str">
            <v>3/8" x 8'</v>
          </cell>
          <cell r="G1263" t="str">
            <v>EA</v>
          </cell>
          <cell r="J1263" t="str">
            <v>I</v>
          </cell>
          <cell r="K1263">
            <v>0.47</v>
          </cell>
          <cell r="L1263">
            <v>28.47</v>
          </cell>
          <cell r="M1263">
            <v>0.55000000000000004</v>
          </cell>
          <cell r="N1263">
            <v>12.811499999999999</v>
          </cell>
          <cell r="O1263">
            <v>1.4700000000000001E-2</v>
          </cell>
          <cell r="P1263">
            <v>0</v>
          </cell>
          <cell r="Q1263">
            <v>0</v>
          </cell>
          <cell r="R1263">
            <v>12.826199999999998</v>
          </cell>
          <cell r="S1263">
            <v>1</v>
          </cell>
          <cell r="T1263">
            <v>2.64</v>
          </cell>
          <cell r="U1263">
            <v>33.86</v>
          </cell>
          <cell r="V1263">
            <v>-0.01</v>
          </cell>
          <cell r="X1263">
            <v>33.85</v>
          </cell>
          <cell r="Y1263">
            <v>0.3110675439774408</v>
          </cell>
          <cell r="Z1263" t="str">
            <v>new</v>
          </cell>
          <cell r="AA1263" t="str">
            <v/>
          </cell>
          <cell r="AB1263" t="str">
            <v>new</v>
          </cell>
          <cell r="AC1263">
            <v>33.85</v>
          </cell>
          <cell r="AD1263" t="str">
            <v>I</v>
          </cell>
          <cell r="AE1263" t="e">
            <v>#N/A</v>
          </cell>
          <cell r="AF1263" t="e">
            <v>#N/A</v>
          </cell>
          <cell r="AG1263">
            <v>1</v>
          </cell>
          <cell r="AH1263" t="e">
            <v>#N/A</v>
          </cell>
          <cell r="AI1263">
            <v>0</v>
          </cell>
          <cell r="AJ1263">
            <v>0</v>
          </cell>
          <cell r="AL1263" t="e">
            <v>#N/A</v>
          </cell>
          <cell r="AM1263" t="e">
            <v>#N/A</v>
          </cell>
          <cell r="AN1263" t="str">
            <v/>
          </cell>
          <cell r="AO1263" t="str">
            <v>x</v>
          </cell>
        </row>
        <row r="1264">
          <cell r="B1264" t="str">
            <v>SHAHKA125AT</v>
          </cell>
          <cell r="C1264" t="str">
            <v>Dilex-AHKA</v>
          </cell>
          <cell r="D1264" t="str">
            <v>AHKA125AT</v>
          </cell>
          <cell r="E1264" t="str">
            <v>1/2" x 8'</v>
          </cell>
          <cell r="G1264" t="str">
            <v>EA</v>
          </cell>
          <cell r="J1264" t="str">
            <v>I</v>
          </cell>
          <cell r="K1264">
            <v>0.49</v>
          </cell>
          <cell r="L1264">
            <v>29.6</v>
          </cell>
          <cell r="M1264">
            <v>0.55000000000000004</v>
          </cell>
          <cell r="N1264">
            <v>13.319999999999999</v>
          </cell>
          <cell r="O1264">
            <v>1.49E-2</v>
          </cell>
          <cell r="P1264">
            <v>0</v>
          </cell>
          <cell r="Q1264">
            <v>0</v>
          </cell>
          <cell r="R1264">
            <v>13.334899999999999</v>
          </cell>
          <cell r="S1264">
            <v>1</v>
          </cell>
          <cell r="T1264">
            <v>2.64</v>
          </cell>
          <cell r="U1264">
            <v>35.200000000000003</v>
          </cell>
          <cell r="V1264">
            <v>0</v>
          </cell>
          <cell r="X1264">
            <v>35.200000000000003</v>
          </cell>
          <cell r="Y1264">
            <v>0.31121384297520677</v>
          </cell>
          <cell r="Z1264" t="str">
            <v>new</v>
          </cell>
          <cell r="AA1264" t="str">
            <v/>
          </cell>
          <cell r="AB1264" t="str">
            <v>new</v>
          </cell>
          <cell r="AC1264">
            <v>35.200000000000003</v>
          </cell>
          <cell r="AD1264" t="str">
            <v>I</v>
          </cell>
          <cell r="AE1264" t="e">
            <v>#N/A</v>
          </cell>
          <cell r="AF1264" t="e">
            <v>#N/A</v>
          </cell>
          <cell r="AG1264">
            <v>1</v>
          </cell>
          <cell r="AH1264" t="e">
            <v>#N/A</v>
          </cell>
          <cell r="AI1264">
            <v>0</v>
          </cell>
          <cell r="AJ1264">
            <v>0</v>
          </cell>
          <cell r="AL1264" t="e">
            <v>#N/A</v>
          </cell>
          <cell r="AM1264" t="e">
            <v>#N/A</v>
          </cell>
          <cell r="AN1264" t="str">
            <v/>
          </cell>
          <cell r="AO1264" t="str">
            <v>x</v>
          </cell>
        </row>
        <row r="1265">
          <cell r="B1265" t="str">
            <v>SHAHKA150AT</v>
          </cell>
          <cell r="C1265" t="str">
            <v>Dilex-AHKA</v>
          </cell>
          <cell r="D1265" t="str">
            <v>AHKA150AT</v>
          </cell>
          <cell r="E1265" t="str">
            <v>9/16" x 8'</v>
          </cell>
          <cell r="G1265" t="str">
            <v>EA</v>
          </cell>
          <cell r="J1265" t="str">
            <v>I</v>
          </cell>
          <cell r="K1265">
            <v>0.5</v>
          </cell>
          <cell r="L1265">
            <v>30.75</v>
          </cell>
          <cell r="M1265">
            <v>0.55000000000000004</v>
          </cell>
          <cell r="N1265">
            <v>13.837499999999999</v>
          </cell>
          <cell r="O1265">
            <v>1.4999999999999999E-2</v>
          </cell>
          <cell r="P1265">
            <v>0</v>
          </cell>
          <cell r="Q1265">
            <v>0</v>
          </cell>
          <cell r="R1265">
            <v>13.852499999999999</v>
          </cell>
          <cell r="S1265">
            <v>1</v>
          </cell>
          <cell r="T1265">
            <v>2.64</v>
          </cell>
          <cell r="U1265">
            <v>36.57</v>
          </cell>
          <cell r="V1265">
            <v>3.0000000000001137E-2</v>
          </cell>
          <cell r="X1265">
            <v>36.6</v>
          </cell>
          <cell r="Y1265">
            <v>0.31184798807749642</v>
          </cell>
          <cell r="Z1265" t="str">
            <v>new</v>
          </cell>
          <cell r="AA1265" t="str">
            <v/>
          </cell>
          <cell r="AB1265" t="str">
            <v>new</v>
          </cell>
          <cell r="AC1265">
            <v>36.6</v>
          </cell>
          <cell r="AD1265" t="str">
            <v>I</v>
          </cell>
          <cell r="AE1265" t="e">
            <v>#N/A</v>
          </cell>
          <cell r="AF1265" t="e">
            <v>#N/A</v>
          </cell>
          <cell r="AG1265">
            <v>1</v>
          </cell>
          <cell r="AH1265" t="e">
            <v>#N/A</v>
          </cell>
          <cell r="AI1265">
            <v>0</v>
          </cell>
          <cell r="AJ1265">
            <v>0</v>
          </cell>
          <cell r="AL1265" t="e">
            <v>#N/A</v>
          </cell>
          <cell r="AM1265" t="e">
            <v>#N/A</v>
          </cell>
          <cell r="AN1265" t="str">
            <v/>
          </cell>
          <cell r="AO1265" t="str">
            <v>x</v>
          </cell>
        </row>
        <row r="1266">
          <cell r="B1266" t="str">
            <v>SHE90AHKAAT</v>
          </cell>
          <cell r="C1266" t="str">
            <v>Dilex-AHKA</v>
          </cell>
          <cell r="D1266" t="str">
            <v>E90/AHKA/AT</v>
          </cell>
          <cell r="G1266" t="str">
            <v>EA</v>
          </cell>
          <cell r="J1266" t="str">
            <v>I</v>
          </cell>
          <cell r="K1266">
            <v>0.03</v>
          </cell>
          <cell r="L1266">
            <v>20.81</v>
          </cell>
          <cell r="M1266">
            <v>0.55000000000000004</v>
          </cell>
          <cell r="N1266">
            <v>9.3644999999999978</v>
          </cell>
          <cell r="O1266">
            <v>1.03E-2</v>
          </cell>
          <cell r="P1266">
            <v>0</v>
          </cell>
          <cell r="Q1266">
            <v>0</v>
          </cell>
          <cell r="R1266">
            <v>9.3747999999999987</v>
          </cell>
          <cell r="S1266">
            <v>1</v>
          </cell>
          <cell r="T1266">
            <v>2.64</v>
          </cell>
          <cell r="U1266">
            <v>24.75</v>
          </cell>
          <cell r="V1266">
            <v>0</v>
          </cell>
          <cell r="X1266">
            <v>24.75</v>
          </cell>
          <cell r="Y1266">
            <v>0.31130945821854927</v>
          </cell>
          <cell r="Z1266" t="str">
            <v>new</v>
          </cell>
          <cell r="AA1266" t="str">
            <v/>
          </cell>
          <cell r="AB1266" t="str">
            <v>new</v>
          </cell>
          <cell r="AC1266">
            <v>24.75</v>
          </cell>
          <cell r="AD1266" t="str">
            <v>I</v>
          </cell>
          <cell r="AE1266" t="e">
            <v>#N/A</v>
          </cell>
          <cell r="AF1266" t="e">
            <v>#N/A</v>
          </cell>
          <cell r="AG1266">
            <v>1</v>
          </cell>
          <cell r="AH1266" t="e">
            <v>#N/A</v>
          </cell>
          <cell r="AI1266">
            <v>0</v>
          </cell>
          <cell r="AJ1266">
            <v>0</v>
          </cell>
          <cell r="AL1266" t="e">
            <v>#N/A</v>
          </cell>
          <cell r="AM1266" t="e">
            <v>#N/A</v>
          </cell>
          <cell r="AN1266" t="str">
            <v/>
          </cell>
          <cell r="AO1266" t="str">
            <v>x</v>
          </cell>
        </row>
        <row r="1267">
          <cell r="B1267" t="str">
            <v>SHE135AHKAAT</v>
          </cell>
          <cell r="C1267" t="str">
            <v>Dilex-AHKA</v>
          </cell>
          <cell r="D1267" t="str">
            <v>E135/AHKA/AT</v>
          </cell>
          <cell r="G1267" t="str">
            <v>EA</v>
          </cell>
          <cell r="J1267" t="str">
            <v>I</v>
          </cell>
          <cell r="K1267">
            <v>0.05</v>
          </cell>
          <cell r="L1267">
            <v>20.81</v>
          </cell>
          <cell r="M1267">
            <v>0.55000000000000004</v>
          </cell>
          <cell r="N1267">
            <v>9.3644999999999978</v>
          </cell>
          <cell r="O1267">
            <v>1.0500000000000001E-2</v>
          </cell>
          <cell r="P1267">
            <v>0</v>
          </cell>
          <cell r="Q1267">
            <v>0</v>
          </cell>
          <cell r="R1267">
            <v>9.3749999999999982</v>
          </cell>
          <cell r="S1267">
            <v>1</v>
          </cell>
          <cell r="T1267">
            <v>2.64</v>
          </cell>
          <cell r="U1267">
            <v>24.75</v>
          </cell>
          <cell r="V1267">
            <v>0</v>
          </cell>
          <cell r="X1267">
            <v>24.75</v>
          </cell>
          <cell r="Y1267">
            <v>0.31129476584022053</v>
          </cell>
          <cell r="Z1267" t="str">
            <v>new</v>
          </cell>
          <cell r="AA1267" t="str">
            <v/>
          </cell>
          <cell r="AB1267" t="str">
            <v>new</v>
          </cell>
          <cell r="AC1267">
            <v>24.75</v>
          </cell>
          <cell r="AD1267" t="str">
            <v>I</v>
          </cell>
          <cell r="AE1267" t="e">
            <v>#N/A</v>
          </cell>
          <cell r="AF1267" t="e">
            <v>#N/A</v>
          </cell>
          <cell r="AG1267">
            <v>1</v>
          </cell>
          <cell r="AH1267" t="e">
            <v>#N/A</v>
          </cell>
          <cell r="AI1267">
            <v>0</v>
          </cell>
          <cell r="AJ1267">
            <v>0</v>
          </cell>
          <cell r="AL1267" t="e">
            <v>#N/A</v>
          </cell>
          <cell r="AM1267" t="e">
            <v>#N/A</v>
          </cell>
          <cell r="AN1267" t="str">
            <v/>
          </cell>
          <cell r="AO1267" t="str">
            <v>x</v>
          </cell>
        </row>
        <row r="1268">
          <cell r="B1268" t="str">
            <v>SHI90AHKAAT</v>
          </cell>
          <cell r="C1268" t="str">
            <v>Dilex-AHKA</v>
          </cell>
          <cell r="D1268" t="str">
            <v>I90/AHKA/AT</v>
          </cell>
          <cell r="G1268" t="str">
            <v>EA</v>
          </cell>
          <cell r="J1268" t="str">
            <v>I</v>
          </cell>
          <cell r="K1268">
            <v>0.03</v>
          </cell>
          <cell r="L1268">
            <v>20.81</v>
          </cell>
          <cell r="M1268">
            <v>0.55000000000000004</v>
          </cell>
          <cell r="N1268">
            <v>9.3644999999999978</v>
          </cell>
          <cell r="O1268">
            <v>1.03E-2</v>
          </cell>
          <cell r="P1268">
            <v>0</v>
          </cell>
          <cell r="Q1268">
            <v>0</v>
          </cell>
          <cell r="R1268">
            <v>9.3747999999999987</v>
          </cell>
          <cell r="S1268">
            <v>1</v>
          </cell>
          <cell r="T1268">
            <v>2.64</v>
          </cell>
          <cell r="U1268">
            <v>24.75</v>
          </cell>
          <cell r="V1268">
            <v>0</v>
          </cell>
          <cell r="X1268">
            <v>24.75</v>
          </cell>
          <cell r="Y1268">
            <v>0.31130945821854927</v>
          </cell>
          <cell r="Z1268" t="str">
            <v>new</v>
          </cell>
          <cell r="AA1268" t="str">
            <v/>
          </cell>
          <cell r="AB1268" t="str">
            <v>new</v>
          </cell>
          <cell r="AC1268">
            <v>24.75</v>
          </cell>
          <cell r="AD1268" t="str">
            <v>I</v>
          </cell>
          <cell r="AE1268" t="e">
            <v>#N/A</v>
          </cell>
          <cell r="AF1268" t="e">
            <v>#N/A</v>
          </cell>
          <cell r="AG1268">
            <v>1</v>
          </cell>
          <cell r="AH1268" t="e">
            <v>#N/A</v>
          </cell>
          <cell r="AI1268">
            <v>0</v>
          </cell>
          <cell r="AJ1268">
            <v>0</v>
          </cell>
          <cell r="AL1268" t="e">
            <v>#N/A</v>
          </cell>
          <cell r="AM1268" t="e">
            <v>#N/A</v>
          </cell>
          <cell r="AN1268" t="str">
            <v/>
          </cell>
          <cell r="AO1268" t="str">
            <v>x</v>
          </cell>
        </row>
        <row r="1269">
          <cell r="B1269" t="str">
            <v>SHI135AHKAAT</v>
          </cell>
          <cell r="C1269" t="str">
            <v>Dilex-AHKA</v>
          </cell>
          <cell r="D1269" t="str">
            <v>I135/AHKA/AT</v>
          </cell>
          <cell r="G1269" t="str">
            <v>EA</v>
          </cell>
          <cell r="J1269" t="str">
            <v>I</v>
          </cell>
          <cell r="K1269">
            <v>0.05</v>
          </cell>
          <cell r="L1269">
            <v>20.81</v>
          </cell>
          <cell r="M1269">
            <v>0.55000000000000004</v>
          </cell>
          <cell r="N1269">
            <v>9.3644999999999978</v>
          </cell>
          <cell r="O1269">
            <v>1.0500000000000001E-2</v>
          </cell>
          <cell r="P1269">
            <v>0</v>
          </cell>
          <cell r="Q1269">
            <v>0</v>
          </cell>
          <cell r="R1269">
            <v>9.3749999999999982</v>
          </cell>
          <cell r="S1269">
            <v>1</v>
          </cell>
          <cell r="T1269">
            <v>2.64</v>
          </cell>
          <cell r="U1269">
            <v>24.75</v>
          </cell>
          <cell r="V1269">
            <v>0</v>
          </cell>
          <cell r="X1269">
            <v>24.75</v>
          </cell>
          <cell r="Y1269">
            <v>0.31129476584022053</v>
          </cell>
          <cell r="Z1269" t="str">
            <v>new</v>
          </cell>
          <cell r="AA1269" t="str">
            <v/>
          </cell>
          <cell r="AB1269" t="str">
            <v>new</v>
          </cell>
          <cell r="AC1269">
            <v>24.75</v>
          </cell>
          <cell r="AD1269" t="str">
            <v>I</v>
          </cell>
          <cell r="AE1269" t="e">
            <v>#N/A</v>
          </cell>
          <cell r="AF1269" t="e">
            <v>#N/A</v>
          </cell>
          <cell r="AG1269">
            <v>1</v>
          </cell>
          <cell r="AH1269" t="e">
            <v>#N/A</v>
          </cell>
          <cell r="AI1269">
            <v>0</v>
          </cell>
          <cell r="AJ1269">
            <v>0</v>
          </cell>
          <cell r="AL1269" t="e">
            <v>#N/A</v>
          </cell>
          <cell r="AM1269" t="e">
            <v>#N/A</v>
          </cell>
          <cell r="AN1269" t="str">
            <v/>
          </cell>
          <cell r="AO1269" t="str">
            <v>x</v>
          </cell>
        </row>
        <row r="1270">
          <cell r="B1270" t="str">
            <v>SHELAHKAAT</v>
          </cell>
          <cell r="C1270" t="str">
            <v>Dilex-AHKA</v>
          </cell>
          <cell r="D1270" t="str">
            <v>EL/AHKA/AT</v>
          </cell>
          <cell r="G1270" t="str">
            <v>EA</v>
          </cell>
          <cell r="J1270" t="str">
            <v>I</v>
          </cell>
          <cell r="K1270">
            <v>0.05</v>
          </cell>
          <cell r="L1270">
            <v>12.47</v>
          </cell>
          <cell r="M1270">
            <v>0.55000000000000004</v>
          </cell>
          <cell r="N1270">
            <v>5.6114999999999995</v>
          </cell>
          <cell r="O1270">
            <v>1.0500000000000001E-2</v>
          </cell>
          <cell r="P1270">
            <v>0</v>
          </cell>
          <cell r="Q1270">
            <v>0</v>
          </cell>
          <cell r="R1270">
            <v>5.6219999999999999</v>
          </cell>
          <cell r="S1270">
            <v>1</v>
          </cell>
          <cell r="T1270">
            <v>2.64</v>
          </cell>
          <cell r="U1270">
            <v>14.84</v>
          </cell>
          <cell r="V1270">
            <v>0.01</v>
          </cell>
          <cell r="X1270">
            <v>14.85</v>
          </cell>
          <cell r="Y1270">
            <v>0.31166207529843898</v>
          </cell>
          <cell r="Z1270" t="str">
            <v>new</v>
          </cell>
          <cell r="AA1270" t="str">
            <v/>
          </cell>
          <cell r="AB1270" t="str">
            <v>new</v>
          </cell>
          <cell r="AC1270">
            <v>14.85</v>
          </cell>
          <cell r="AD1270" t="str">
            <v>I</v>
          </cell>
          <cell r="AE1270" t="e">
            <v>#N/A</v>
          </cell>
          <cell r="AF1270" t="e">
            <v>#N/A</v>
          </cell>
          <cell r="AG1270">
            <v>1</v>
          </cell>
          <cell r="AH1270" t="e">
            <v>#N/A</v>
          </cell>
          <cell r="AI1270">
            <v>0</v>
          </cell>
          <cell r="AJ1270">
            <v>0</v>
          </cell>
          <cell r="AL1270" t="e">
            <v>#N/A</v>
          </cell>
          <cell r="AM1270" t="e">
            <v>#N/A</v>
          </cell>
          <cell r="AN1270" t="str">
            <v/>
          </cell>
          <cell r="AO1270" t="str">
            <v>x</v>
          </cell>
        </row>
        <row r="1271">
          <cell r="B1271" t="str">
            <v>SHERAHKAAT</v>
          </cell>
          <cell r="C1271" t="str">
            <v>Dilex-AHKA</v>
          </cell>
          <cell r="D1271" t="str">
            <v>ER/AHKA/AT</v>
          </cell>
          <cell r="G1271" t="str">
            <v>EA</v>
          </cell>
          <cell r="J1271" t="str">
            <v>I</v>
          </cell>
          <cell r="K1271">
            <v>0.05</v>
          </cell>
          <cell r="L1271">
            <v>12.47</v>
          </cell>
          <cell r="M1271">
            <v>0.55000000000000004</v>
          </cell>
          <cell r="N1271">
            <v>5.6114999999999995</v>
          </cell>
          <cell r="O1271">
            <v>1.0500000000000001E-2</v>
          </cell>
          <cell r="P1271">
            <v>0</v>
          </cell>
          <cell r="Q1271">
            <v>0</v>
          </cell>
          <cell r="R1271">
            <v>5.6219999999999999</v>
          </cell>
          <cell r="S1271">
            <v>1</v>
          </cell>
          <cell r="T1271">
            <v>2.64</v>
          </cell>
          <cell r="U1271">
            <v>14.84</v>
          </cell>
          <cell r="V1271">
            <v>0.01</v>
          </cell>
          <cell r="X1271">
            <v>14.85</v>
          </cell>
          <cell r="Y1271">
            <v>0.31166207529843898</v>
          </cell>
          <cell r="Z1271" t="str">
            <v>new</v>
          </cell>
          <cell r="AA1271" t="str">
            <v/>
          </cell>
          <cell r="AB1271" t="str">
            <v>new</v>
          </cell>
          <cell r="AC1271">
            <v>14.85</v>
          </cell>
          <cell r="AD1271" t="str">
            <v>I</v>
          </cell>
          <cell r="AE1271" t="e">
            <v>#N/A</v>
          </cell>
          <cell r="AF1271" t="e">
            <v>#N/A</v>
          </cell>
          <cell r="AG1271">
            <v>1</v>
          </cell>
          <cell r="AH1271" t="e">
            <v>#N/A</v>
          </cell>
          <cell r="AI1271">
            <v>0</v>
          </cell>
          <cell r="AJ1271">
            <v>0</v>
          </cell>
          <cell r="AL1271" t="e">
            <v>#N/A</v>
          </cell>
          <cell r="AM1271" t="e">
            <v>#N/A</v>
          </cell>
          <cell r="AN1271" t="str">
            <v/>
          </cell>
          <cell r="AO1271" t="str">
            <v>x</v>
          </cell>
        </row>
        <row r="1272">
          <cell r="B1272" t="str">
            <v>SHAKWS80G,GS,HB,PG,SP</v>
          </cell>
          <cell r="C1272" t="str">
            <v>Dilex-AKWS</v>
          </cell>
          <cell r="D1272" t="str">
            <v>AKWS80--</v>
          </cell>
          <cell r="E1272" t="str">
            <v>5/16" x 8'</v>
          </cell>
          <cell r="G1272" t="str">
            <v>EA</v>
          </cell>
          <cell r="J1272" t="str">
            <v>I</v>
          </cell>
          <cell r="K1272">
            <v>1.1100000000000001</v>
          </cell>
          <cell r="L1272">
            <v>25.82</v>
          </cell>
          <cell r="M1272">
            <v>0.55000000000000004</v>
          </cell>
          <cell r="N1272">
            <v>11.619</v>
          </cell>
          <cell r="O1272">
            <v>2.1100000000000001E-2</v>
          </cell>
          <cell r="P1272">
            <v>0</v>
          </cell>
          <cell r="Q1272">
            <v>0</v>
          </cell>
          <cell r="R1272">
            <v>11.6401</v>
          </cell>
          <cell r="S1272">
            <v>1</v>
          </cell>
          <cell r="T1272">
            <v>2.64</v>
          </cell>
          <cell r="U1272">
            <v>30.73</v>
          </cell>
          <cell r="V1272">
            <v>0.02</v>
          </cell>
          <cell r="X1272">
            <v>30.75</v>
          </cell>
          <cell r="Y1272">
            <v>0.31174575018477463</v>
          </cell>
          <cell r="Z1272">
            <v>30.7</v>
          </cell>
          <cell r="AA1272">
            <v>2E-3</v>
          </cell>
          <cell r="AB1272" t="str">
            <v>YES</v>
          </cell>
          <cell r="AC1272">
            <v>30.75</v>
          </cell>
          <cell r="AD1272" t="str">
            <v>I</v>
          </cell>
          <cell r="AE1272" t="e">
            <v>#N/A</v>
          </cell>
          <cell r="AF1272" t="e">
            <v>#N/A</v>
          </cell>
          <cell r="AG1272">
            <v>1</v>
          </cell>
          <cell r="AH1272" t="e">
            <v>#N/A</v>
          </cell>
          <cell r="AI1272">
            <v>0</v>
          </cell>
          <cell r="AJ1272">
            <v>0</v>
          </cell>
          <cell r="AL1272" t="e">
            <v>#N/A</v>
          </cell>
          <cell r="AM1272" t="e">
            <v>#N/A</v>
          </cell>
          <cell r="AN1272" t="str">
            <v/>
          </cell>
          <cell r="AO1272" t="str">
            <v>x</v>
          </cell>
        </row>
        <row r="1273">
          <cell r="B1273" t="str">
            <v>SHAKWS90G,GS,HB,PG,SP</v>
          </cell>
          <cell r="C1273" t="str">
            <v>Dilex-AKWS</v>
          </cell>
          <cell r="D1273" t="str">
            <v>AKWS90--</v>
          </cell>
          <cell r="E1273" t="str">
            <v>11/32" x 8'</v>
          </cell>
          <cell r="G1273" t="str">
            <v>EA</v>
          </cell>
          <cell r="J1273" t="str">
            <v>I</v>
          </cell>
          <cell r="K1273">
            <v>1.1499999999999999</v>
          </cell>
          <cell r="L1273">
            <v>27.87</v>
          </cell>
          <cell r="M1273">
            <v>0.55000000000000004</v>
          </cell>
          <cell r="N1273">
            <v>12.541499999999999</v>
          </cell>
          <cell r="O1273">
            <v>2.1499999999999998E-2</v>
          </cell>
          <cell r="P1273">
            <v>0</v>
          </cell>
          <cell r="Q1273">
            <v>0</v>
          </cell>
          <cell r="R1273">
            <v>12.562999999999999</v>
          </cell>
          <cell r="S1273">
            <v>1</v>
          </cell>
          <cell r="T1273">
            <v>2.64</v>
          </cell>
          <cell r="U1273">
            <v>33.17</v>
          </cell>
          <cell r="V1273">
            <v>3.0000000000001137E-2</v>
          </cell>
          <cell r="X1273">
            <v>33.200000000000003</v>
          </cell>
          <cell r="Y1273">
            <v>0.31199342825848864</v>
          </cell>
          <cell r="Z1273">
            <v>33.1</v>
          </cell>
          <cell r="AA1273">
            <v>3.0000000000000001E-3</v>
          </cell>
          <cell r="AB1273" t="str">
            <v>YES</v>
          </cell>
          <cell r="AC1273">
            <v>33.200000000000003</v>
          </cell>
          <cell r="AD1273" t="str">
            <v>I</v>
          </cell>
          <cell r="AE1273" t="e">
            <v>#N/A</v>
          </cell>
          <cell r="AF1273" t="e">
            <v>#N/A</v>
          </cell>
          <cell r="AG1273">
            <v>1</v>
          </cell>
          <cell r="AH1273" t="e">
            <v>#N/A</v>
          </cell>
          <cell r="AI1273">
            <v>0</v>
          </cell>
          <cell r="AJ1273">
            <v>0</v>
          </cell>
          <cell r="AL1273" t="e">
            <v>#N/A</v>
          </cell>
          <cell r="AM1273" t="e">
            <v>#N/A</v>
          </cell>
          <cell r="AN1273" t="str">
            <v/>
          </cell>
          <cell r="AO1273" t="str">
            <v>x</v>
          </cell>
        </row>
        <row r="1274">
          <cell r="B1274" t="str">
            <v>SHAKWS100G,GS,HB,PG,SP</v>
          </cell>
          <cell r="C1274" t="str">
            <v>Dilex-AKWS</v>
          </cell>
          <cell r="D1274" t="str">
            <v>AKWS100--</v>
          </cell>
          <cell r="E1274" t="str">
            <v>3/8" x 8'</v>
          </cell>
          <cell r="G1274" t="str">
            <v>EA</v>
          </cell>
          <cell r="J1274" t="str">
            <v>I</v>
          </cell>
          <cell r="K1274">
            <v>1.2</v>
          </cell>
          <cell r="L1274">
            <v>28.42</v>
          </cell>
          <cell r="M1274">
            <v>0.55000000000000004</v>
          </cell>
          <cell r="N1274">
            <v>12.789</v>
          </cell>
          <cell r="O1274">
            <v>2.1999999999999999E-2</v>
          </cell>
          <cell r="P1274">
            <v>0</v>
          </cell>
          <cell r="Q1274">
            <v>0</v>
          </cell>
          <cell r="R1274">
            <v>12.811</v>
          </cell>
          <cell r="S1274">
            <v>1</v>
          </cell>
          <cell r="T1274">
            <v>2.64</v>
          </cell>
          <cell r="U1274">
            <v>33.82</v>
          </cell>
          <cell r="V1274">
            <v>0.03</v>
          </cell>
          <cell r="X1274">
            <v>33.85</v>
          </cell>
          <cell r="Y1274">
            <v>0.31188398012622542</v>
          </cell>
          <cell r="Z1274">
            <v>33.75</v>
          </cell>
          <cell r="AA1274">
            <v>3.0000000000000001E-3</v>
          </cell>
          <cell r="AB1274" t="str">
            <v>YES</v>
          </cell>
          <cell r="AC1274">
            <v>33.85</v>
          </cell>
          <cell r="AD1274" t="str">
            <v>I</v>
          </cell>
          <cell r="AE1274" t="e">
            <v>#N/A</v>
          </cell>
          <cell r="AF1274" t="e">
            <v>#N/A</v>
          </cell>
          <cell r="AG1274">
            <v>1</v>
          </cell>
          <cell r="AH1274" t="e">
            <v>#N/A</v>
          </cell>
          <cell r="AI1274">
            <v>0</v>
          </cell>
          <cell r="AJ1274">
            <v>0</v>
          </cell>
          <cell r="AL1274" t="e">
            <v>#N/A</v>
          </cell>
          <cell r="AM1274" t="e">
            <v>#N/A</v>
          </cell>
          <cell r="AN1274" t="str">
            <v/>
          </cell>
          <cell r="AO1274" t="str">
            <v>x</v>
          </cell>
        </row>
        <row r="1275">
          <cell r="B1275" t="str">
            <v>SHAKWS110G,GS,HB,PG,SP</v>
          </cell>
          <cell r="C1275" t="str">
            <v>Dilex-AKWS</v>
          </cell>
          <cell r="D1275" t="str">
            <v>AKWS110--</v>
          </cell>
          <cell r="E1275" t="str">
            <v>7/16" x 8'</v>
          </cell>
          <cell r="G1275" t="str">
            <v>EA</v>
          </cell>
          <cell r="J1275" t="str">
            <v>I</v>
          </cell>
          <cell r="K1275">
            <v>1.1100000000000001</v>
          </cell>
          <cell r="L1275">
            <v>28.92</v>
          </cell>
          <cell r="M1275">
            <v>0.55000000000000004</v>
          </cell>
          <cell r="N1275">
            <v>13.013999999999999</v>
          </cell>
          <cell r="O1275">
            <v>2.1100000000000001E-2</v>
          </cell>
          <cell r="P1275">
            <v>0</v>
          </cell>
          <cell r="Q1275">
            <v>0</v>
          </cell>
          <cell r="R1275">
            <v>13.0351</v>
          </cell>
          <cell r="S1275">
            <v>1</v>
          </cell>
          <cell r="T1275">
            <v>2.64</v>
          </cell>
          <cell r="U1275">
            <v>34.409999999999997</v>
          </cell>
          <cell r="V1275">
            <v>-0.01</v>
          </cell>
          <cell r="X1275">
            <v>34.4</v>
          </cell>
          <cell r="Y1275">
            <v>0.31104122621564489</v>
          </cell>
          <cell r="Z1275">
            <v>34.35</v>
          </cell>
          <cell r="AA1275">
            <v>1E-3</v>
          </cell>
          <cell r="AB1275" t="str">
            <v>YES</v>
          </cell>
          <cell r="AC1275">
            <v>34.4</v>
          </cell>
          <cell r="AD1275" t="str">
            <v>I</v>
          </cell>
          <cell r="AE1275" t="e">
            <v>#N/A</v>
          </cell>
          <cell r="AF1275" t="e">
            <v>#N/A</v>
          </cell>
          <cell r="AG1275">
            <v>1</v>
          </cell>
          <cell r="AH1275" t="e">
            <v>#N/A</v>
          </cell>
          <cell r="AI1275">
            <v>0</v>
          </cell>
          <cell r="AJ1275">
            <v>0</v>
          </cell>
          <cell r="AL1275" t="e">
            <v>#N/A</v>
          </cell>
          <cell r="AM1275" t="e">
            <v>#N/A</v>
          </cell>
          <cell r="AN1275" t="str">
            <v/>
          </cell>
          <cell r="AO1275" t="str">
            <v>x</v>
          </cell>
        </row>
        <row r="1276">
          <cell r="B1276" t="str">
            <v>SHAKWS125G,GS,HB,PG,SP</v>
          </cell>
          <cell r="C1276" t="str">
            <v>Dilex-AKWS</v>
          </cell>
          <cell r="D1276" t="str">
            <v>AKWS125--</v>
          </cell>
          <cell r="E1276" t="str">
            <v>1/2" x 8'</v>
          </cell>
          <cell r="G1276" t="str">
            <v>EA</v>
          </cell>
          <cell r="J1276" t="str">
            <v>I</v>
          </cell>
          <cell r="K1276">
            <v>2.59</v>
          </cell>
          <cell r="L1276">
            <v>30.49</v>
          </cell>
          <cell r="M1276">
            <v>0.55000000000000004</v>
          </cell>
          <cell r="N1276">
            <v>13.720499999999998</v>
          </cell>
          <cell r="O1276">
            <v>3.5900000000000001E-2</v>
          </cell>
          <cell r="P1276">
            <v>0</v>
          </cell>
          <cell r="Q1276">
            <v>0</v>
          </cell>
          <cell r="R1276">
            <v>13.756399999999998</v>
          </cell>
          <cell r="S1276">
            <v>1</v>
          </cell>
          <cell r="T1276">
            <v>2.64</v>
          </cell>
          <cell r="U1276">
            <v>36.32</v>
          </cell>
          <cell r="V1276">
            <v>0.03</v>
          </cell>
          <cell r="X1276">
            <v>36.35</v>
          </cell>
          <cell r="Y1276">
            <v>0.31192197073902739</v>
          </cell>
          <cell r="Z1276">
            <v>36.25</v>
          </cell>
          <cell r="AA1276">
            <v>3.0000000000000001E-3</v>
          </cell>
          <cell r="AB1276" t="str">
            <v>YES</v>
          </cell>
          <cell r="AC1276">
            <v>36.35</v>
          </cell>
          <cell r="AD1276" t="str">
            <v>I</v>
          </cell>
          <cell r="AE1276" t="e">
            <v>#N/A</v>
          </cell>
          <cell r="AF1276" t="e">
            <v>#N/A</v>
          </cell>
          <cell r="AG1276">
            <v>1</v>
          </cell>
          <cell r="AH1276" t="e">
            <v>#N/A</v>
          </cell>
          <cell r="AI1276">
            <v>0</v>
          </cell>
          <cell r="AJ1276">
            <v>0</v>
          </cell>
          <cell r="AL1276" t="e">
            <v>#N/A</v>
          </cell>
          <cell r="AM1276" t="e">
            <v>#N/A</v>
          </cell>
          <cell r="AN1276" t="str">
            <v/>
          </cell>
          <cell r="AO1276" t="str">
            <v>x</v>
          </cell>
        </row>
        <row r="1277">
          <cell r="B1277" t="str">
            <v>SHAKWS140G,GS,HB,PG,SP</v>
          </cell>
          <cell r="C1277" t="str">
            <v>Dilex-AKWS</v>
          </cell>
          <cell r="D1277" t="str">
            <v>AKWS140--</v>
          </cell>
          <cell r="E1277" t="str">
            <v>17/32" x 8'</v>
          </cell>
          <cell r="G1277" t="str">
            <v>EA</v>
          </cell>
          <cell r="J1277" t="str">
            <v>I</v>
          </cell>
          <cell r="K1277">
            <v>1.39</v>
          </cell>
          <cell r="L1277">
            <v>33.06</v>
          </cell>
          <cell r="M1277">
            <v>0.55000000000000004</v>
          </cell>
          <cell r="N1277">
            <v>14.876999999999999</v>
          </cell>
          <cell r="O1277">
            <v>2.3899999999999998E-2</v>
          </cell>
          <cell r="P1277">
            <v>0</v>
          </cell>
          <cell r="Q1277">
            <v>0</v>
          </cell>
          <cell r="R1277">
            <v>14.900899999999998</v>
          </cell>
          <cell r="S1277">
            <v>1</v>
          </cell>
          <cell r="T1277">
            <v>2.64</v>
          </cell>
          <cell r="U1277">
            <v>39.340000000000003</v>
          </cell>
          <cell r="V1277">
            <v>0.01</v>
          </cell>
          <cell r="X1277">
            <v>39.35</v>
          </cell>
          <cell r="Y1277">
            <v>0.31149820954141172</v>
          </cell>
          <cell r="Z1277">
            <v>39.299999999999997</v>
          </cell>
          <cell r="AA1277">
            <v>1E-3</v>
          </cell>
          <cell r="AB1277" t="str">
            <v>YES</v>
          </cell>
          <cell r="AC1277">
            <v>39.35</v>
          </cell>
          <cell r="AD1277" t="str">
            <v>I</v>
          </cell>
          <cell r="AE1277" t="e">
            <v>#N/A</v>
          </cell>
          <cell r="AF1277" t="e">
            <v>#N/A</v>
          </cell>
          <cell r="AG1277">
            <v>1</v>
          </cell>
          <cell r="AH1277" t="e">
            <v>#N/A</v>
          </cell>
          <cell r="AI1277">
            <v>0</v>
          </cell>
          <cell r="AJ1277">
            <v>0</v>
          </cell>
          <cell r="AL1277" t="e">
            <v>#N/A</v>
          </cell>
          <cell r="AM1277" t="e">
            <v>#N/A</v>
          </cell>
          <cell r="AN1277" t="str">
            <v/>
          </cell>
          <cell r="AO1277" t="str">
            <v>x</v>
          </cell>
        </row>
        <row r="1278">
          <cell r="B1278" t="str">
            <v>SHAKWS160G,GS,HB,PG,SP</v>
          </cell>
          <cell r="C1278" t="str">
            <v>Dilex-AKWS</v>
          </cell>
          <cell r="D1278" t="str">
            <v>AKWS160--</v>
          </cell>
          <cell r="E1278" t="str">
            <v>5/8" x 8'</v>
          </cell>
          <cell r="G1278" t="str">
            <v>EA</v>
          </cell>
          <cell r="J1278" t="str">
            <v>I</v>
          </cell>
          <cell r="K1278">
            <v>1.4</v>
          </cell>
          <cell r="L1278">
            <v>35.119999999999997</v>
          </cell>
          <cell r="M1278">
            <v>0.55000000000000004</v>
          </cell>
          <cell r="N1278">
            <v>15.803999999999997</v>
          </cell>
          <cell r="O1278">
            <v>2.4E-2</v>
          </cell>
          <cell r="P1278">
            <v>0</v>
          </cell>
          <cell r="Q1278">
            <v>0</v>
          </cell>
          <cell r="R1278">
            <v>15.827999999999996</v>
          </cell>
          <cell r="S1278">
            <v>1</v>
          </cell>
          <cell r="T1278">
            <v>2.64</v>
          </cell>
          <cell r="U1278">
            <v>41.79</v>
          </cell>
          <cell r="V1278">
            <v>1.0000000000005116E-2</v>
          </cell>
          <cell r="X1278">
            <v>41.8</v>
          </cell>
          <cell r="Y1278">
            <v>0.31152675076120079</v>
          </cell>
          <cell r="Z1278">
            <v>41.75</v>
          </cell>
          <cell r="AA1278">
            <v>1E-3</v>
          </cell>
          <cell r="AB1278" t="str">
            <v>YES</v>
          </cell>
          <cell r="AC1278">
            <v>41.8</v>
          </cell>
          <cell r="AD1278" t="str">
            <v>I</v>
          </cell>
          <cell r="AE1278" t="e">
            <v>#N/A</v>
          </cell>
          <cell r="AF1278" t="e">
            <v>#N/A</v>
          </cell>
          <cell r="AG1278">
            <v>1</v>
          </cell>
          <cell r="AH1278" t="e">
            <v>#N/A</v>
          </cell>
          <cell r="AI1278">
            <v>0</v>
          </cell>
          <cell r="AJ1278">
            <v>0</v>
          </cell>
          <cell r="AL1278" t="e">
            <v>#N/A</v>
          </cell>
          <cell r="AM1278" t="e">
            <v>#N/A</v>
          </cell>
          <cell r="AN1278" t="str">
            <v/>
          </cell>
          <cell r="AO1278" t="str">
            <v>x</v>
          </cell>
        </row>
        <row r="1279">
          <cell r="B1279" t="str">
            <v>SHAKWS210G,GS,HB,PG,SP</v>
          </cell>
          <cell r="C1279" t="str">
            <v>Dilex-AKWS</v>
          </cell>
          <cell r="D1279" t="str">
            <v>AKWS210--</v>
          </cell>
          <cell r="E1279" t="str">
            <v>13/16" x 8'</v>
          </cell>
          <cell r="G1279" t="str">
            <v>EA</v>
          </cell>
          <cell r="J1279" t="str">
            <v>I</v>
          </cell>
          <cell r="K1279">
            <v>1.66</v>
          </cell>
          <cell r="L1279">
            <v>38.21</v>
          </cell>
          <cell r="M1279">
            <v>0.55000000000000004</v>
          </cell>
          <cell r="N1279">
            <v>17.194499999999998</v>
          </cell>
          <cell r="O1279">
            <v>2.6599999999999999E-2</v>
          </cell>
          <cell r="P1279">
            <v>0</v>
          </cell>
          <cell r="Q1279">
            <v>0</v>
          </cell>
          <cell r="R1279">
            <v>17.221099999999996</v>
          </cell>
          <cell r="S1279">
            <v>1</v>
          </cell>
          <cell r="T1279">
            <v>2.64</v>
          </cell>
          <cell r="U1279">
            <v>45.46</v>
          </cell>
          <cell r="V1279">
            <v>-0.01</v>
          </cell>
          <cell r="X1279">
            <v>45.45</v>
          </cell>
          <cell r="Y1279">
            <v>0.31108710871087131</v>
          </cell>
          <cell r="Z1279">
            <v>45.4</v>
          </cell>
          <cell r="AA1279">
            <v>1E-3</v>
          </cell>
          <cell r="AB1279" t="str">
            <v>YES</v>
          </cell>
          <cell r="AC1279">
            <v>45.45</v>
          </cell>
          <cell r="AD1279" t="str">
            <v>I</v>
          </cell>
          <cell r="AE1279" t="e">
            <v>#N/A</v>
          </cell>
          <cell r="AF1279" t="e">
            <v>#N/A</v>
          </cell>
          <cell r="AG1279">
            <v>1</v>
          </cell>
          <cell r="AH1279" t="e">
            <v>#N/A</v>
          </cell>
          <cell r="AI1279">
            <v>0</v>
          </cell>
          <cell r="AJ1279">
            <v>0</v>
          </cell>
          <cell r="AL1279" t="e">
            <v>#N/A</v>
          </cell>
          <cell r="AM1279" t="e">
            <v>#N/A</v>
          </cell>
          <cell r="AN1279" t="str">
            <v/>
          </cell>
          <cell r="AO1279" t="str">
            <v>x</v>
          </cell>
        </row>
        <row r="1280">
          <cell r="B1280" t="str">
            <v>SHAS20BW</v>
          </cell>
          <cell r="C1280" t="str">
            <v>Dilex-AS</v>
          </cell>
          <cell r="D1280" t="str">
            <v>AS20BW</v>
          </cell>
          <cell r="E1280" t="str">
            <v>3/8" x 8'</v>
          </cell>
          <cell r="G1280" t="str">
            <v>EA</v>
          </cell>
          <cell r="J1280" t="str">
            <v>I</v>
          </cell>
          <cell r="K1280">
            <v>0.74</v>
          </cell>
          <cell r="L1280">
            <v>20.56</v>
          </cell>
          <cell r="M1280">
            <v>0.55000000000000004</v>
          </cell>
          <cell r="N1280">
            <v>9.2519999999999989</v>
          </cell>
          <cell r="O1280">
            <v>1.7399999999999999E-2</v>
          </cell>
          <cell r="P1280">
            <v>0</v>
          </cell>
          <cell r="Q1280">
            <v>0</v>
          </cell>
          <cell r="R1280">
            <v>9.2693999999999992</v>
          </cell>
          <cell r="S1280">
            <v>1</v>
          </cell>
          <cell r="T1280">
            <v>2.64</v>
          </cell>
          <cell r="U1280">
            <v>24.47</v>
          </cell>
          <cell r="V1280">
            <v>3.0000000000001137E-2</v>
          </cell>
          <cell r="X1280">
            <v>24.5</v>
          </cell>
          <cell r="Y1280">
            <v>0.31210389610389622</v>
          </cell>
          <cell r="Z1280">
            <v>24.45</v>
          </cell>
          <cell r="AA1280">
            <v>2E-3</v>
          </cell>
          <cell r="AB1280" t="str">
            <v>YES</v>
          </cell>
          <cell r="AC1280">
            <v>24.5</v>
          </cell>
          <cell r="AD1280" t="str">
            <v>I</v>
          </cell>
          <cell r="AE1280" t="e">
            <v>#N/A</v>
          </cell>
          <cell r="AF1280" t="e">
            <v>#N/A</v>
          </cell>
          <cell r="AG1280">
            <v>1</v>
          </cell>
          <cell r="AH1280" t="e">
            <v>#N/A</v>
          </cell>
          <cell r="AI1280">
            <v>0</v>
          </cell>
          <cell r="AJ1280">
            <v>0</v>
          </cell>
          <cell r="AL1280" t="e">
            <v>#N/A</v>
          </cell>
          <cell r="AM1280" t="e">
            <v>#N/A</v>
          </cell>
          <cell r="AN1280" t="str">
            <v/>
          </cell>
          <cell r="AO1280" t="str">
            <v>x</v>
          </cell>
        </row>
        <row r="1281">
          <cell r="B1281" t="str">
            <v>SHEKRAS20BW</v>
          </cell>
          <cell r="C1281" t="str">
            <v>Dilex-AS</v>
          </cell>
          <cell r="D1281" t="str">
            <v>EKR/AS20BW</v>
          </cell>
          <cell r="G1281" t="str">
            <v>EA</v>
          </cell>
          <cell r="J1281" t="str">
            <v>I</v>
          </cell>
          <cell r="K1281">
            <v>0.01</v>
          </cell>
          <cell r="L1281">
            <v>0.69</v>
          </cell>
          <cell r="M1281">
            <v>0.55000000000000004</v>
          </cell>
          <cell r="N1281">
            <v>0.31049999999999994</v>
          </cell>
          <cell r="O1281">
            <v>1.01E-2</v>
          </cell>
          <cell r="P1281">
            <v>0</v>
          </cell>
          <cell r="Q1281">
            <v>0</v>
          </cell>
          <cell r="R1281">
            <v>0.32059999999999994</v>
          </cell>
          <cell r="S1281">
            <v>1</v>
          </cell>
          <cell r="T1281">
            <v>2.64</v>
          </cell>
          <cell r="U1281">
            <v>0.85</v>
          </cell>
          <cell r="V1281">
            <v>0</v>
          </cell>
          <cell r="X1281">
            <v>0.85</v>
          </cell>
          <cell r="Y1281">
            <v>0.31422459893048144</v>
          </cell>
          <cell r="Z1281">
            <v>0.85</v>
          </cell>
          <cell r="AA1281" t="str">
            <v/>
          </cell>
          <cell r="AB1281" t="str">
            <v/>
          </cell>
          <cell r="AC1281">
            <v>0.85</v>
          </cell>
          <cell r="AD1281" t="str">
            <v>I</v>
          </cell>
          <cell r="AE1281" t="e">
            <v>#N/A</v>
          </cell>
          <cell r="AF1281" t="e">
            <v>#N/A</v>
          </cell>
          <cell r="AG1281">
            <v>1</v>
          </cell>
          <cell r="AH1281" t="e">
            <v>#N/A</v>
          </cell>
          <cell r="AI1281">
            <v>0</v>
          </cell>
          <cell r="AJ1281">
            <v>0</v>
          </cell>
          <cell r="AL1281" t="e">
            <v>#N/A</v>
          </cell>
          <cell r="AM1281" t="e">
            <v>#N/A</v>
          </cell>
          <cell r="AN1281" t="str">
            <v/>
          </cell>
          <cell r="AO1281" t="str">
            <v>x</v>
          </cell>
        </row>
        <row r="1282">
          <cell r="B1282" t="str">
            <v>SHEKLAS20BW</v>
          </cell>
          <cell r="C1282" t="str">
            <v>Dilex-AS</v>
          </cell>
          <cell r="D1282" t="str">
            <v>EKL/AS20BW</v>
          </cell>
          <cell r="G1282" t="str">
            <v>EA</v>
          </cell>
          <cell r="J1282" t="str">
            <v>I</v>
          </cell>
          <cell r="K1282">
            <v>0.01</v>
          </cell>
          <cell r="L1282">
            <v>0.69</v>
          </cell>
          <cell r="M1282">
            <v>0.55000000000000004</v>
          </cell>
          <cell r="N1282">
            <v>0.31049999999999994</v>
          </cell>
          <cell r="O1282">
            <v>1.01E-2</v>
          </cell>
          <cell r="P1282">
            <v>0</v>
          </cell>
          <cell r="Q1282">
            <v>0</v>
          </cell>
          <cell r="R1282">
            <v>0.32059999999999994</v>
          </cell>
          <cell r="S1282">
            <v>1</v>
          </cell>
          <cell r="T1282">
            <v>2.64</v>
          </cell>
          <cell r="U1282">
            <v>0.85</v>
          </cell>
          <cell r="V1282">
            <v>0</v>
          </cell>
          <cell r="X1282">
            <v>0.85</v>
          </cell>
          <cell r="Y1282">
            <v>0.31422459893048144</v>
          </cell>
          <cell r="Z1282">
            <v>0.85</v>
          </cell>
          <cell r="AA1282" t="str">
            <v/>
          </cell>
          <cell r="AB1282" t="str">
            <v/>
          </cell>
          <cell r="AC1282">
            <v>0.85</v>
          </cell>
          <cell r="AD1282" t="str">
            <v>I</v>
          </cell>
          <cell r="AE1282" t="e">
            <v>#N/A</v>
          </cell>
          <cell r="AF1282" t="e">
            <v>#N/A</v>
          </cell>
          <cell r="AG1282">
            <v>1</v>
          </cell>
          <cell r="AH1282" t="e">
            <v>#N/A</v>
          </cell>
          <cell r="AI1282">
            <v>0</v>
          </cell>
          <cell r="AJ1282">
            <v>0</v>
          </cell>
          <cell r="AL1282" t="e">
            <v>#N/A</v>
          </cell>
          <cell r="AM1282" t="e">
            <v>#N/A</v>
          </cell>
          <cell r="AN1282" t="str">
            <v/>
          </cell>
          <cell r="AO1282" t="str">
            <v>x</v>
          </cell>
        </row>
        <row r="1283">
          <cell r="B1283" t="str">
            <v>SHIAS20BW</v>
          </cell>
          <cell r="C1283" t="str">
            <v>Dilex-AS</v>
          </cell>
          <cell r="D1283" t="str">
            <v>I/AS20BW</v>
          </cell>
          <cell r="G1283" t="str">
            <v>EA</v>
          </cell>
          <cell r="J1283" t="str">
            <v>I</v>
          </cell>
          <cell r="K1283">
            <v>0.01</v>
          </cell>
          <cell r="L1283">
            <v>0.69</v>
          </cell>
          <cell r="M1283">
            <v>0.55000000000000004</v>
          </cell>
          <cell r="N1283">
            <v>0.31049999999999994</v>
          </cell>
          <cell r="O1283">
            <v>1.01E-2</v>
          </cell>
          <cell r="P1283">
            <v>0</v>
          </cell>
          <cell r="Q1283">
            <v>0</v>
          </cell>
          <cell r="R1283">
            <v>0.32059999999999994</v>
          </cell>
          <cell r="S1283">
            <v>1</v>
          </cell>
          <cell r="T1283">
            <v>2.64</v>
          </cell>
          <cell r="U1283">
            <v>0.85</v>
          </cell>
          <cell r="V1283">
            <v>0</v>
          </cell>
          <cell r="X1283">
            <v>0.85</v>
          </cell>
          <cell r="Y1283">
            <v>0.31422459893048144</v>
          </cell>
          <cell r="Z1283">
            <v>0.85</v>
          </cell>
          <cell r="AA1283" t="str">
            <v/>
          </cell>
          <cell r="AB1283" t="str">
            <v/>
          </cell>
          <cell r="AC1283">
            <v>0.85</v>
          </cell>
          <cell r="AD1283" t="str">
            <v>I</v>
          </cell>
          <cell r="AE1283" t="e">
            <v>#N/A</v>
          </cell>
          <cell r="AF1283" t="e">
            <v>#N/A</v>
          </cell>
          <cell r="AG1283">
            <v>1</v>
          </cell>
          <cell r="AH1283" t="e">
            <v>#N/A</v>
          </cell>
          <cell r="AI1283">
            <v>0</v>
          </cell>
          <cell r="AJ1283">
            <v>0</v>
          </cell>
          <cell r="AL1283" t="e">
            <v>#N/A</v>
          </cell>
          <cell r="AM1283" t="e">
            <v>#N/A</v>
          </cell>
          <cell r="AN1283" t="str">
            <v/>
          </cell>
          <cell r="AO1283" t="str">
            <v>x</v>
          </cell>
        </row>
        <row r="1284">
          <cell r="B1284" t="str">
            <v>SHEKIAS20BW</v>
          </cell>
          <cell r="C1284" t="str">
            <v>Dilex-AS</v>
          </cell>
          <cell r="D1284" t="str">
            <v>EKI/AS20BW</v>
          </cell>
          <cell r="G1284" t="str">
            <v>EA</v>
          </cell>
          <cell r="J1284" t="str">
            <v>I</v>
          </cell>
          <cell r="K1284">
            <v>0.02</v>
          </cell>
          <cell r="L1284">
            <v>2.71</v>
          </cell>
          <cell r="M1284">
            <v>0.55000000000000004</v>
          </cell>
          <cell r="N1284">
            <v>1.2194999999999998</v>
          </cell>
          <cell r="O1284">
            <v>1.0200000000000001E-2</v>
          </cell>
          <cell r="P1284">
            <v>0</v>
          </cell>
          <cell r="Q1284">
            <v>0</v>
          </cell>
          <cell r="R1284">
            <v>1.2296999999999998</v>
          </cell>
          <cell r="S1284">
            <v>1</v>
          </cell>
          <cell r="T1284">
            <v>2.64</v>
          </cell>
          <cell r="U1284">
            <v>3.25</v>
          </cell>
          <cell r="V1284">
            <v>0</v>
          </cell>
          <cell r="X1284">
            <v>3.25</v>
          </cell>
          <cell r="Y1284">
            <v>0.31205594405594422</v>
          </cell>
          <cell r="Z1284">
            <v>3.25</v>
          </cell>
          <cell r="AA1284" t="str">
            <v/>
          </cell>
          <cell r="AB1284" t="str">
            <v/>
          </cell>
          <cell r="AC1284">
            <v>3.25</v>
          </cell>
          <cell r="AD1284" t="str">
            <v>I</v>
          </cell>
          <cell r="AE1284" t="e">
            <v>#N/A</v>
          </cell>
          <cell r="AF1284" t="e">
            <v>#N/A</v>
          </cell>
          <cell r="AG1284">
            <v>1</v>
          </cell>
          <cell r="AH1284" t="e">
            <v>#N/A</v>
          </cell>
          <cell r="AI1284">
            <v>0</v>
          </cell>
          <cell r="AJ1284">
            <v>0</v>
          </cell>
          <cell r="AL1284" t="e">
            <v>#N/A</v>
          </cell>
          <cell r="AM1284" t="e">
            <v>#N/A</v>
          </cell>
          <cell r="AN1284" t="str">
            <v/>
          </cell>
          <cell r="AO1284" t="str">
            <v>x</v>
          </cell>
        </row>
        <row r="1285">
          <cell r="B1285" t="str">
            <v>SHAEBT80</v>
          </cell>
          <cell r="C1285" t="str">
            <v>Dilex-BT</v>
          </cell>
          <cell r="D1285" t="str">
            <v>AEBT80</v>
          </cell>
          <cell r="E1285" t="str">
            <v>5/16" x 8'</v>
          </cell>
          <cell r="G1285" t="str">
            <v>EA</v>
          </cell>
          <cell r="J1285" t="str">
            <v>I</v>
          </cell>
          <cell r="K1285">
            <v>4.93</v>
          </cell>
          <cell r="L1285">
            <v>117.75</v>
          </cell>
          <cell r="M1285">
            <v>0.55000000000000004</v>
          </cell>
          <cell r="N1285">
            <v>52.987499999999997</v>
          </cell>
          <cell r="O1285">
            <v>5.9299999999999999E-2</v>
          </cell>
          <cell r="P1285">
            <v>0</v>
          </cell>
          <cell r="Q1285">
            <v>0</v>
          </cell>
          <cell r="R1285">
            <v>53.046799999999998</v>
          </cell>
          <cell r="S1285">
            <v>1</v>
          </cell>
          <cell r="T1285">
            <v>2.64</v>
          </cell>
          <cell r="U1285">
            <v>140.04</v>
          </cell>
          <cell r="V1285">
            <v>0.01</v>
          </cell>
          <cell r="X1285">
            <v>140.05000000000001</v>
          </cell>
          <cell r="Y1285">
            <v>0.31132647431112281</v>
          </cell>
          <cell r="Z1285">
            <v>139.9</v>
          </cell>
          <cell r="AA1285">
            <v>1E-3</v>
          </cell>
          <cell r="AB1285" t="str">
            <v>YES</v>
          </cell>
          <cell r="AC1285">
            <v>140.05000000000001</v>
          </cell>
          <cell r="AD1285" t="str">
            <v>I</v>
          </cell>
          <cell r="AE1285" t="e">
            <v>#N/A</v>
          </cell>
          <cell r="AF1285" t="e">
            <v>#N/A</v>
          </cell>
          <cell r="AG1285">
            <v>1</v>
          </cell>
          <cell r="AH1285" t="e">
            <v>#N/A</v>
          </cell>
          <cell r="AI1285">
            <v>0</v>
          </cell>
          <cell r="AJ1285">
            <v>0</v>
          </cell>
          <cell r="AL1285" t="e">
            <v>#N/A</v>
          </cell>
          <cell r="AM1285" t="e">
            <v>#N/A</v>
          </cell>
          <cell r="AN1285" t="str">
            <v/>
          </cell>
          <cell r="AO1285" t="str">
            <v>x</v>
          </cell>
        </row>
        <row r="1286">
          <cell r="B1286" t="str">
            <v>SHAEBT100</v>
          </cell>
          <cell r="C1286" t="str">
            <v>Dilex-BT</v>
          </cell>
          <cell r="D1286" t="str">
            <v>AEBT100</v>
          </cell>
          <cell r="E1286" t="str">
            <v>3/8" x 8'</v>
          </cell>
          <cell r="G1286" t="str">
            <v>EA</v>
          </cell>
          <cell r="J1286" t="str">
            <v>I</v>
          </cell>
          <cell r="K1286">
            <v>4.9800000000000004</v>
          </cell>
          <cell r="L1286">
            <v>119.72</v>
          </cell>
          <cell r="M1286">
            <v>0.55000000000000004</v>
          </cell>
          <cell r="N1286">
            <v>53.873999999999995</v>
          </cell>
          <cell r="O1286">
            <v>5.9800000000000006E-2</v>
          </cell>
          <cell r="P1286">
            <v>0</v>
          </cell>
          <cell r="Q1286">
            <v>0</v>
          </cell>
          <cell r="R1286">
            <v>53.933799999999998</v>
          </cell>
          <cell r="S1286">
            <v>1</v>
          </cell>
          <cell r="T1286">
            <v>2.64</v>
          </cell>
          <cell r="U1286">
            <v>142.38999999999999</v>
          </cell>
          <cell r="V1286">
            <v>1.0000000000005116E-2</v>
          </cell>
          <cell r="X1286">
            <v>142.4</v>
          </cell>
          <cell r="Y1286">
            <v>0.3113661899897856</v>
          </cell>
          <cell r="Z1286">
            <v>142.25</v>
          </cell>
          <cell r="AA1286">
            <v>1E-3</v>
          </cell>
          <cell r="AB1286" t="str">
            <v>YES</v>
          </cell>
          <cell r="AC1286">
            <v>142.4</v>
          </cell>
          <cell r="AD1286" t="str">
            <v>I</v>
          </cell>
          <cell r="AE1286" t="e">
            <v>#N/A</v>
          </cell>
          <cell r="AF1286" t="e">
            <v>#N/A</v>
          </cell>
          <cell r="AG1286">
            <v>1</v>
          </cell>
          <cell r="AH1286" t="e">
            <v>#N/A</v>
          </cell>
          <cell r="AI1286">
            <v>0</v>
          </cell>
          <cell r="AJ1286">
            <v>0</v>
          </cell>
          <cell r="AL1286" t="e">
            <v>#N/A</v>
          </cell>
          <cell r="AM1286" t="e">
            <v>#N/A</v>
          </cell>
          <cell r="AN1286" t="str">
            <v/>
          </cell>
          <cell r="AO1286" t="str">
            <v>x</v>
          </cell>
        </row>
        <row r="1287">
          <cell r="B1287" t="str">
            <v>SHAEBT125</v>
          </cell>
          <cell r="C1287" t="str">
            <v>Dilex-BT</v>
          </cell>
          <cell r="D1287" t="str">
            <v>AEBT125</v>
          </cell>
          <cell r="E1287" t="str">
            <v>1/2" x 8'</v>
          </cell>
          <cell r="G1287" t="str">
            <v>EA</v>
          </cell>
          <cell r="J1287" t="str">
            <v>I</v>
          </cell>
          <cell r="K1287">
            <v>4.6500000000000004</v>
          </cell>
          <cell r="L1287">
            <v>121.99</v>
          </cell>
          <cell r="M1287">
            <v>0.55000000000000004</v>
          </cell>
          <cell r="N1287">
            <v>54.895499999999991</v>
          </cell>
          <cell r="O1287">
            <v>5.6500000000000009E-2</v>
          </cell>
          <cell r="P1287">
            <v>0</v>
          </cell>
          <cell r="Q1287">
            <v>0</v>
          </cell>
          <cell r="R1287">
            <v>54.951999999999991</v>
          </cell>
          <cell r="S1287">
            <v>1</v>
          </cell>
          <cell r="T1287">
            <v>2.64</v>
          </cell>
          <cell r="U1287">
            <v>145.07</v>
          </cell>
          <cell r="V1287">
            <v>3.0000000000001137E-2</v>
          </cell>
          <cell r="X1287">
            <v>145.1</v>
          </cell>
          <cell r="Y1287">
            <v>0.31142159012593212</v>
          </cell>
          <cell r="Z1287">
            <v>144.94999999999999</v>
          </cell>
          <cell r="AA1287">
            <v>1E-3</v>
          </cell>
          <cell r="AB1287" t="str">
            <v>YES</v>
          </cell>
          <cell r="AC1287">
            <v>145.1</v>
          </cell>
          <cell r="AD1287" t="str">
            <v>I</v>
          </cell>
          <cell r="AE1287" t="e">
            <v>#N/A</v>
          </cell>
          <cell r="AF1287" t="e">
            <v>#N/A</v>
          </cell>
          <cell r="AG1287">
            <v>1</v>
          </cell>
          <cell r="AH1287" t="e">
            <v>#N/A</v>
          </cell>
          <cell r="AI1287">
            <v>0</v>
          </cell>
          <cell r="AJ1287">
            <v>0</v>
          </cell>
          <cell r="AL1287" t="e">
            <v>#N/A</v>
          </cell>
          <cell r="AM1287" t="e">
            <v>#N/A</v>
          </cell>
          <cell r="AN1287" t="str">
            <v/>
          </cell>
          <cell r="AO1287" t="str">
            <v>x</v>
          </cell>
        </row>
        <row r="1288">
          <cell r="B1288" t="str">
            <v>SHAEBT150</v>
          </cell>
          <cell r="C1288" t="str">
            <v>Dilex-BT</v>
          </cell>
          <cell r="D1288" t="str">
            <v>AEBT150</v>
          </cell>
          <cell r="E1288" t="str">
            <v>9/16" x 8'</v>
          </cell>
          <cell r="G1288" t="str">
            <v>EA</v>
          </cell>
          <cell r="J1288" t="str">
            <v>I</v>
          </cell>
          <cell r="K1288">
            <v>5.09</v>
          </cell>
          <cell r="L1288">
            <v>123.94</v>
          </cell>
          <cell r="M1288">
            <v>0.55000000000000004</v>
          </cell>
          <cell r="N1288">
            <v>55.772999999999996</v>
          </cell>
          <cell r="O1288">
            <v>6.0900000000000003E-2</v>
          </cell>
          <cell r="P1288">
            <v>0</v>
          </cell>
          <cell r="Q1288">
            <v>0</v>
          </cell>
          <cell r="R1288">
            <v>55.833899999999993</v>
          </cell>
          <cell r="S1288">
            <v>1</v>
          </cell>
          <cell r="T1288">
            <v>2.64</v>
          </cell>
          <cell r="U1288">
            <v>147.4</v>
          </cell>
          <cell r="V1288">
            <v>0</v>
          </cell>
          <cell r="X1288">
            <v>147.4</v>
          </cell>
          <cell r="Y1288">
            <v>0.31128777599605295</v>
          </cell>
          <cell r="Z1288">
            <v>147.25</v>
          </cell>
          <cell r="AA1288">
            <v>1E-3</v>
          </cell>
          <cell r="AB1288" t="str">
            <v>YES</v>
          </cell>
          <cell r="AC1288">
            <v>147.4</v>
          </cell>
          <cell r="AD1288" t="str">
            <v>I</v>
          </cell>
          <cell r="AE1288" t="e">
            <v>#N/A</v>
          </cell>
          <cell r="AF1288" t="e">
            <v>#N/A</v>
          </cell>
          <cell r="AG1288">
            <v>1</v>
          </cell>
          <cell r="AH1288" t="e">
            <v>#N/A</v>
          </cell>
          <cell r="AI1288">
            <v>0</v>
          </cell>
          <cell r="AJ1288">
            <v>0</v>
          </cell>
          <cell r="AL1288" t="e">
            <v>#N/A</v>
          </cell>
          <cell r="AM1288" t="e">
            <v>#N/A</v>
          </cell>
          <cell r="AN1288" t="str">
            <v/>
          </cell>
          <cell r="AO1288" t="str">
            <v>x</v>
          </cell>
        </row>
        <row r="1289">
          <cell r="B1289" t="str">
            <v>SHAEBT175</v>
          </cell>
          <cell r="C1289" t="str">
            <v>Dilex-BT</v>
          </cell>
          <cell r="D1289" t="str">
            <v>AEBT175</v>
          </cell>
          <cell r="E1289" t="str">
            <v>11/16" x 8'</v>
          </cell>
          <cell r="G1289" t="str">
            <v>EA</v>
          </cell>
          <cell r="J1289" t="str">
            <v>I</v>
          </cell>
          <cell r="K1289">
            <v>5</v>
          </cell>
          <cell r="L1289">
            <v>126.44</v>
          </cell>
          <cell r="M1289">
            <v>0.55000000000000004</v>
          </cell>
          <cell r="N1289">
            <v>56.897999999999996</v>
          </cell>
          <cell r="O1289">
            <v>6.0000000000000005E-2</v>
          </cell>
          <cell r="P1289">
            <v>0</v>
          </cell>
          <cell r="Q1289">
            <v>0</v>
          </cell>
          <cell r="R1289">
            <v>56.957999999999998</v>
          </cell>
          <cell r="S1289">
            <v>1</v>
          </cell>
          <cell r="T1289">
            <v>2.64</v>
          </cell>
          <cell r="U1289">
            <v>150.37</v>
          </cell>
          <cell r="V1289">
            <v>3.0000000000001137E-2</v>
          </cell>
          <cell r="X1289">
            <v>150.4</v>
          </cell>
          <cell r="Y1289">
            <v>0.31143617021276609</v>
          </cell>
          <cell r="Z1289">
            <v>150.19999999999999</v>
          </cell>
          <cell r="AA1289">
            <v>1E-3</v>
          </cell>
          <cell r="AB1289" t="str">
            <v>YES</v>
          </cell>
          <cell r="AC1289">
            <v>150.4</v>
          </cell>
          <cell r="AD1289" t="str">
            <v>I</v>
          </cell>
          <cell r="AE1289" t="e">
            <v>#N/A</v>
          </cell>
          <cell r="AF1289" t="e">
            <v>#N/A</v>
          </cell>
          <cell r="AG1289">
            <v>1</v>
          </cell>
          <cell r="AH1289" t="e">
            <v>#N/A</v>
          </cell>
          <cell r="AI1289">
            <v>0</v>
          </cell>
          <cell r="AJ1289">
            <v>0</v>
          </cell>
          <cell r="AL1289" t="e">
            <v>#N/A</v>
          </cell>
          <cell r="AM1289" t="e">
            <v>#N/A</v>
          </cell>
          <cell r="AN1289" t="str">
            <v/>
          </cell>
          <cell r="AO1289" t="str">
            <v>x</v>
          </cell>
        </row>
        <row r="1290">
          <cell r="B1290" t="str">
            <v>SHAEBT200</v>
          </cell>
          <cell r="C1290" t="str">
            <v>Dilex-BT</v>
          </cell>
          <cell r="D1290" t="str">
            <v>AEBT200</v>
          </cell>
          <cell r="E1290" t="str">
            <v>3/4" x 8'</v>
          </cell>
          <cell r="G1290" t="str">
            <v>EA</v>
          </cell>
          <cell r="J1290" t="str">
            <v>I</v>
          </cell>
          <cell r="K1290">
            <v>5.31</v>
          </cell>
          <cell r="L1290">
            <v>132.83000000000001</v>
          </cell>
          <cell r="M1290">
            <v>0.55000000000000004</v>
          </cell>
          <cell r="N1290">
            <v>59.773499999999999</v>
          </cell>
          <cell r="O1290">
            <v>6.3099999999999989E-2</v>
          </cell>
          <cell r="P1290">
            <v>0</v>
          </cell>
          <cell r="Q1290">
            <v>0</v>
          </cell>
          <cell r="R1290">
            <v>59.836599999999997</v>
          </cell>
          <cell r="S1290">
            <v>1</v>
          </cell>
          <cell r="T1290">
            <v>2.64</v>
          </cell>
          <cell r="U1290">
            <v>157.97</v>
          </cell>
          <cell r="V1290">
            <v>3.0000000000001137E-2</v>
          </cell>
          <cell r="X1290">
            <v>158</v>
          </cell>
          <cell r="Y1290">
            <v>0.3114315304948217</v>
          </cell>
          <cell r="Z1290">
            <v>157.80000000000001</v>
          </cell>
          <cell r="AA1290">
            <v>1E-3</v>
          </cell>
          <cell r="AB1290" t="str">
            <v>YES</v>
          </cell>
          <cell r="AC1290">
            <v>158</v>
          </cell>
          <cell r="AD1290" t="str">
            <v>I</v>
          </cell>
          <cell r="AE1290" t="e">
            <v>#N/A</v>
          </cell>
          <cell r="AF1290" t="e">
            <v>#N/A</v>
          </cell>
          <cell r="AG1290">
            <v>1</v>
          </cell>
          <cell r="AH1290" t="e">
            <v>#N/A</v>
          </cell>
          <cell r="AI1290">
            <v>0</v>
          </cell>
          <cell r="AJ1290">
            <v>0</v>
          </cell>
          <cell r="AL1290" t="e">
            <v>#N/A</v>
          </cell>
          <cell r="AM1290" t="e">
            <v>#N/A</v>
          </cell>
          <cell r="AN1290" t="str">
            <v/>
          </cell>
          <cell r="AO1290" t="str">
            <v>x</v>
          </cell>
        </row>
        <row r="1291">
          <cell r="B1291" t="str">
            <v>SHAEBT80O125</v>
          </cell>
          <cell r="C1291" t="str">
            <v>Dilex-BTO</v>
          </cell>
          <cell r="D1291" t="str">
            <v>AEBT80/O125</v>
          </cell>
          <cell r="E1291" t="str">
            <v>5/16" x 8'</v>
          </cell>
          <cell r="G1291" t="str">
            <v>EA</v>
          </cell>
          <cell r="J1291" t="str">
            <v>I</v>
          </cell>
          <cell r="K1291">
            <v>1</v>
          </cell>
          <cell r="L1291">
            <v>121.48</v>
          </cell>
          <cell r="M1291">
            <v>0.55000000000000004</v>
          </cell>
          <cell r="N1291">
            <v>54.665999999999997</v>
          </cell>
          <cell r="O1291">
            <v>0.02</v>
          </cell>
          <cell r="P1291">
            <v>0</v>
          </cell>
          <cell r="Q1291">
            <v>0</v>
          </cell>
          <cell r="R1291">
            <v>54.686</v>
          </cell>
          <cell r="S1291">
            <v>1</v>
          </cell>
          <cell r="T1291">
            <v>2.64</v>
          </cell>
          <cell r="U1291">
            <v>144.37</v>
          </cell>
          <cell r="V1291">
            <v>3.0000000000001137E-2</v>
          </cell>
          <cell r="X1291">
            <v>144.4</v>
          </cell>
          <cell r="Y1291">
            <v>0.31143288844119882</v>
          </cell>
          <cell r="Z1291">
            <v>144.35</v>
          </cell>
          <cell r="AA1291">
            <v>0</v>
          </cell>
          <cell r="AB1291" t="str">
            <v>YES</v>
          </cell>
          <cell r="AC1291">
            <v>144.4</v>
          </cell>
          <cell r="AD1291" t="str">
            <v>I</v>
          </cell>
          <cell r="AE1291" t="e">
            <v>#N/A</v>
          </cell>
          <cell r="AF1291" t="e">
            <v>#N/A</v>
          </cell>
          <cell r="AG1291">
            <v>1</v>
          </cell>
          <cell r="AH1291" t="e">
            <v>#N/A</v>
          </cell>
          <cell r="AI1291">
            <v>0</v>
          </cell>
          <cell r="AJ1291">
            <v>0</v>
          </cell>
          <cell r="AL1291" t="e">
            <v>#N/A</v>
          </cell>
          <cell r="AM1291" t="e">
            <v>#N/A</v>
          </cell>
          <cell r="AN1291" t="str">
            <v/>
          </cell>
          <cell r="AO1291" t="str">
            <v>x</v>
          </cell>
        </row>
        <row r="1292">
          <cell r="B1292" t="str">
            <v>SHAEBT100O125</v>
          </cell>
          <cell r="C1292" t="str">
            <v>Dilex-BTO</v>
          </cell>
          <cell r="D1292" t="str">
            <v>AEBT100/O125</v>
          </cell>
          <cell r="E1292" t="str">
            <v>3/8" x 8'</v>
          </cell>
          <cell r="G1292" t="str">
            <v>EA</v>
          </cell>
          <cell r="J1292" t="str">
            <v>I</v>
          </cell>
          <cell r="K1292">
            <v>2.5</v>
          </cell>
          <cell r="L1292">
            <v>122.41</v>
          </cell>
          <cell r="M1292">
            <v>0.55000000000000004</v>
          </cell>
          <cell r="N1292">
            <v>55.084499999999991</v>
          </cell>
          <cell r="O1292">
            <v>3.5000000000000003E-2</v>
          </cell>
          <cell r="P1292">
            <v>0</v>
          </cell>
          <cell r="Q1292">
            <v>0</v>
          </cell>
          <cell r="R1292">
            <v>55.119499999999988</v>
          </cell>
          <cell r="S1292">
            <v>1</v>
          </cell>
          <cell r="T1292">
            <v>2.64</v>
          </cell>
          <cell r="U1292">
            <v>145.52000000000001</v>
          </cell>
          <cell r="V1292">
            <v>0.03</v>
          </cell>
          <cell r="X1292">
            <v>145.55000000000001</v>
          </cell>
          <cell r="Y1292">
            <v>0.31145810561818832</v>
          </cell>
          <cell r="Z1292">
            <v>145.44999999999999</v>
          </cell>
          <cell r="AA1292">
            <v>1E-3</v>
          </cell>
          <cell r="AB1292" t="str">
            <v>YES</v>
          </cell>
          <cell r="AC1292">
            <v>145.55000000000001</v>
          </cell>
          <cell r="AD1292" t="str">
            <v>I</v>
          </cell>
          <cell r="AE1292" t="e">
            <v>#N/A</v>
          </cell>
          <cell r="AF1292" t="e">
            <v>#N/A</v>
          </cell>
          <cell r="AG1292">
            <v>1</v>
          </cell>
          <cell r="AH1292" t="e">
            <v>#N/A</v>
          </cell>
          <cell r="AI1292">
            <v>0</v>
          </cell>
          <cell r="AJ1292">
            <v>0</v>
          </cell>
          <cell r="AL1292" t="e">
            <v>#N/A</v>
          </cell>
          <cell r="AM1292" t="e">
            <v>#N/A</v>
          </cell>
          <cell r="AN1292" t="str">
            <v/>
          </cell>
          <cell r="AO1292" t="str">
            <v>x</v>
          </cell>
        </row>
        <row r="1293">
          <cell r="B1293" t="str">
            <v>SHAEBT125O125</v>
          </cell>
          <cell r="C1293" t="str">
            <v>Dilex-BTO</v>
          </cell>
          <cell r="D1293" t="str">
            <v>AEBT125/O125</v>
          </cell>
          <cell r="E1293" t="str">
            <v>1/2" x 8'</v>
          </cell>
          <cell r="G1293" t="str">
            <v>EA</v>
          </cell>
          <cell r="J1293" t="str">
            <v>I</v>
          </cell>
          <cell r="K1293">
            <v>4.6500000000000004</v>
          </cell>
          <cell r="L1293">
            <v>123.55</v>
          </cell>
          <cell r="M1293">
            <v>0.55000000000000004</v>
          </cell>
          <cell r="N1293">
            <v>55.597499999999997</v>
          </cell>
          <cell r="O1293">
            <v>5.6500000000000009E-2</v>
          </cell>
          <cell r="P1293">
            <v>0</v>
          </cell>
          <cell r="Q1293">
            <v>0</v>
          </cell>
          <cell r="R1293">
            <v>55.653999999999996</v>
          </cell>
          <cell r="S1293">
            <v>1</v>
          </cell>
          <cell r="T1293">
            <v>2.64</v>
          </cell>
          <cell r="U1293">
            <v>146.93</v>
          </cell>
          <cell r="V1293">
            <v>0.02</v>
          </cell>
          <cell r="X1293">
            <v>146.94999999999999</v>
          </cell>
          <cell r="Y1293">
            <v>0.31140462123789797</v>
          </cell>
          <cell r="Z1293">
            <v>146.80000000000001</v>
          </cell>
          <cell r="AA1293">
            <v>1E-3</v>
          </cell>
          <cell r="AB1293" t="str">
            <v>YES</v>
          </cell>
          <cell r="AC1293">
            <v>146.94999999999999</v>
          </cell>
          <cell r="AD1293" t="str">
            <v>I</v>
          </cell>
          <cell r="AE1293" t="e">
            <v>#N/A</v>
          </cell>
          <cell r="AF1293" t="e">
            <v>#N/A</v>
          </cell>
          <cell r="AG1293">
            <v>1</v>
          </cell>
          <cell r="AH1293" t="e">
            <v>#N/A</v>
          </cell>
          <cell r="AI1293">
            <v>0</v>
          </cell>
          <cell r="AJ1293">
            <v>0</v>
          </cell>
          <cell r="AL1293" t="e">
            <v>#N/A</v>
          </cell>
          <cell r="AM1293" t="e">
            <v>#N/A</v>
          </cell>
          <cell r="AN1293" t="str">
            <v/>
          </cell>
          <cell r="AO1293" t="str">
            <v>x</v>
          </cell>
        </row>
        <row r="1294">
          <cell r="B1294" t="str">
            <v>SHAEBT150O125</v>
          </cell>
          <cell r="C1294" t="str">
            <v>Dilex-BTO</v>
          </cell>
          <cell r="D1294" t="str">
            <v>AEBT150/O125</v>
          </cell>
          <cell r="E1294" t="str">
            <v>9/16" x 8'</v>
          </cell>
          <cell r="G1294" t="str">
            <v>EA</v>
          </cell>
          <cell r="J1294" t="str">
            <v>I</v>
          </cell>
          <cell r="K1294">
            <v>5.15</v>
          </cell>
          <cell r="L1294">
            <v>124.58</v>
          </cell>
          <cell r="M1294">
            <v>0.55000000000000004</v>
          </cell>
          <cell r="N1294">
            <v>56.060999999999993</v>
          </cell>
          <cell r="O1294">
            <v>6.1500000000000006E-2</v>
          </cell>
          <cell r="P1294">
            <v>0</v>
          </cell>
          <cell r="Q1294">
            <v>0</v>
          </cell>
          <cell r="R1294">
            <v>56.122499999999995</v>
          </cell>
          <cell r="S1294">
            <v>1</v>
          </cell>
          <cell r="T1294">
            <v>2.64</v>
          </cell>
          <cell r="U1294">
            <v>148.16</v>
          </cell>
          <cell r="V1294">
            <v>-0.01</v>
          </cell>
          <cell r="X1294">
            <v>148.15</v>
          </cell>
          <cell r="Y1294">
            <v>0.31123247323044845</v>
          </cell>
          <cell r="Z1294">
            <v>148</v>
          </cell>
          <cell r="AA1294">
            <v>1E-3</v>
          </cell>
          <cell r="AB1294" t="str">
            <v>YES</v>
          </cell>
          <cell r="AC1294">
            <v>148.15</v>
          </cell>
          <cell r="AD1294" t="str">
            <v>I</v>
          </cell>
          <cell r="AE1294" t="e">
            <v>#N/A</v>
          </cell>
          <cell r="AF1294" t="e">
            <v>#N/A</v>
          </cell>
          <cell r="AG1294">
            <v>1</v>
          </cell>
          <cell r="AH1294" t="e">
            <v>#N/A</v>
          </cell>
          <cell r="AI1294">
            <v>0</v>
          </cell>
          <cell r="AJ1294">
            <v>0</v>
          </cell>
          <cell r="AL1294" t="e">
            <v>#N/A</v>
          </cell>
          <cell r="AM1294" t="e">
            <v>#N/A</v>
          </cell>
          <cell r="AN1294" t="str">
            <v/>
          </cell>
          <cell r="AO1294" t="str">
            <v>x</v>
          </cell>
        </row>
        <row r="1295">
          <cell r="B1295" t="str">
            <v>SHAEBT175O125</v>
          </cell>
          <cell r="C1295" t="str">
            <v>Dilex-BTO</v>
          </cell>
          <cell r="D1295" t="str">
            <v>AEBT175/O125</v>
          </cell>
          <cell r="E1295" t="str">
            <v>11/16" x 8'</v>
          </cell>
          <cell r="G1295" t="str">
            <v>EA</v>
          </cell>
          <cell r="J1295" t="str">
            <v>I</v>
          </cell>
          <cell r="K1295">
            <v>5.2</v>
          </cell>
          <cell r="L1295">
            <v>125.91</v>
          </cell>
          <cell r="M1295">
            <v>0.55000000000000004</v>
          </cell>
          <cell r="N1295">
            <v>56.659499999999994</v>
          </cell>
          <cell r="O1295">
            <v>6.2000000000000006E-2</v>
          </cell>
          <cell r="P1295">
            <v>0</v>
          </cell>
          <cell r="Q1295">
            <v>0</v>
          </cell>
          <cell r="R1295">
            <v>56.721499999999992</v>
          </cell>
          <cell r="S1295">
            <v>1</v>
          </cell>
          <cell r="T1295">
            <v>2.64</v>
          </cell>
          <cell r="U1295">
            <v>149.74</v>
          </cell>
          <cell r="V1295">
            <v>0.01</v>
          </cell>
          <cell r="X1295">
            <v>149.75</v>
          </cell>
          <cell r="Y1295">
            <v>0.31131886477462456</v>
          </cell>
          <cell r="Z1295">
            <v>149.6</v>
          </cell>
          <cell r="AA1295">
            <v>1E-3</v>
          </cell>
          <cell r="AB1295" t="str">
            <v>YES</v>
          </cell>
          <cell r="AC1295">
            <v>149.75</v>
          </cell>
          <cell r="AD1295" t="str">
            <v>I</v>
          </cell>
          <cell r="AE1295" t="e">
            <v>#N/A</v>
          </cell>
          <cell r="AF1295" t="e">
            <v>#N/A</v>
          </cell>
          <cell r="AG1295">
            <v>1</v>
          </cell>
          <cell r="AH1295" t="e">
            <v>#N/A</v>
          </cell>
          <cell r="AI1295">
            <v>0</v>
          </cell>
          <cell r="AJ1295">
            <v>0</v>
          </cell>
          <cell r="AL1295" t="e">
            <v>#N/A</v>
          </cell>
          <cell r="AM1295" t="e">
            <v>#N/A</v>
          </cell>
          <cell r="AN1295" t="str">
            <v/>
          </cell>
          <cell r="AO1295" t="str">
            <v>x</v>
          </cell>
        </row>
        <row r="1296">
          <cell r="B1296" t="str">
            <v>SHAEBT200O125</v>
          </cell>
          <cell r="C1296" t="str">
            <v>Dilex-BTO</v>
          </cell>
          <cell r="D1296" t="str">
            <v>AEBT200/O125</v>
          </cell>
          <cell r="E1296" t="str">
            <v>3/4" x 8'</v>
          </cell>
          <cell r="G1296" t="str">
            <v>EA</v>
          </cell>
          <cell r="J1296" t="str">
            <v>I</v>
          </cell>
          <cell r="K1296">
            <v>3.1</v>
          </cell>
          <cell r="L1296">
            <v>129.01</v>
          </cell>
          <cell r="M1296">
            <v>0.55000000000000004</v>
          </cell>
          <cell r="N1296">
            <v>58.05449999999999</v>
          </cell>
          <cell r="O1296">
            <v>4.1000000000000002E-2</v>
          </cell>
          <cell r="P1296">
            <v>0</v>
          </cell>
          <cell r="Q1296">
            <v>0</v>
          </cell>
          <cell r="R1296">
            <v>58.095499999999987</v>
          </cell>
          <cell r="S1296">
            <v>1</v>
          </cell>
          <cell r="T1296">
            <v>2.64</v>
          </cell>
          <cell r="U1296">
            <v>153.37</v>
          </cell>
          <cell r="V1296">
            <v>3.0000000000001137E-2</v>
          </cell>
          <cell r="X1296">
            <v>153.4</v>
          </cell>
          <cell r="Y1296">
            <v>0.31141993599620738</v>
          </cell>
          <cell r="Z1296">
            <v>153.25</v>
          </cell>
          <cell r="AA1296">
            <v>1E-3</v>
          </cell>
          <cell r="AB1296" t="str">
            <v>YES</v>
          </cell>
          <cell r="AC1296">
            <v>153.4</v>
          </cell>
          <cell r="AD1296" t="str">
            <v>I</v>
          </cell>
          <cell r="AE1296" t="e">
            <v>#N/A</v>
          </cell>
          <cell r="AF1296" t="e">
            <v>#N/A</v>
          </cell>
          <cell r="AG1296">
            <v>1</v>
          </cell>
          <cell r="AH1296" t="e">
            <v>#N/A</v>
          </cell>
          <cell r="AI1296">
            <v>0</v>
          </cell>
          <cell r="AJ1296">
            <v>0</v>
          </cell>
          <cell r="AL1296" t="e">
            <v>#N/A</v>
          </cell>
          <cell r="AM1296" t="e">
            <v>#N/A</v>
          </cell>
          <cell r="AN1296" t="str">
            <v/>
          </cell>
          <cell r="AO1296" t="str">
            <v>x</v>
          </cell>
        </row>
        <row r="1297">
          <cell r="B1297" t="str">
            <v>SHAEBTS100</v>
          </cell>
          <cell r="C1297" t="str">
            <v>Dilex-BTS</v>
          </cell>
          <cell r="D1297" t="str">
            <v>AEBTS100</v>
          </cell>
          <cell r="E1297" t="str">
            <v>3/8" x 8'</v>
          </cell>
          <cell r="G1297" t="str">
            <v>EA</v>
          </cell>
          <cell r="J1297" t="str">
            <v>I</v>
          </cell>
          <cell r="K1297">
            <v>4.6500000000000004</v>
          </cell>
          <cell r="L1297">
            <v>121.99</v>
          </cell>
          <cell r="M1297">
            <v>0.55000000000000004</v>
          </cell>
          <cell r="N1297">
            <v>54.895499999999991</v>
          </cell>
          <cell r="O1297">
            <v>5.6500000000000009E-2</v>
          </cell>
          <cell r="P1297">
            <v>0</v>
          </cell>
          <cell r="Q1297">
            <v>0</v>
          </cell>
          <cell r="R1297">
            <v>54.951999999999991</v>
          </cell>
          <cell r="S1297">
            <v>1</v>
          </cell>
          <cell r="T1297">
            <v>2.64</v>
          </cell>
          <cell r="U1297">
            <v>145.07</v>
          </cell>
          <cell r="V1297">
            <v>3.0000000000001137E-2</v>
          </cell>
          <cell r="X1297">
            <v>145.1</v>
          </cell>
          <cell r="Y1297">
            <v>0.31142159012593212</v>
          </cell>
          <cell r="Z1297">
            <v>144.94999999999999</v>
          </cell>
          <cell r="AA1297">
            <v>1E-3</v>
          </cell>
          <cell r="AB1297" t="str">
            <v>YES</v>
          </cell>
          <cell r="AC1297">
            <v>145.1</v>
          </cell>
          <cell r="AD1297" t="str">
            <v>I</v>
          </cell>
          <cell r="AE1297" t="e">
            <v>#N/A</v>
          </cell>
          <cell r="AF1297" t="e">
            <v>#N/A</v>
          </cell>
          <cell r="AG1297">
            <v>1</v>
          </cell>
          <cell r="AH1297" t="e">
            <v>#N/A</v>
          </cell>
          <cell r="AI1297">
            <v>0</v>
          </cell>
          <cell r="AJ1297">
            <v>0</v>
          </cell>
          <cell r="AL1297" t="e">
            <v>#N/A</v>
          </cell>
          <cell r="AM1297" t="e">
            <v>#N/A</v>
          </cell>
          <cell r="AN1297" t="str">
            <v/>
          </cell>
          <cell r="AO1297" t="str">
            <v>x</v>
          </cell>
        </row>
        <row r="1298">
          <cell r="B1298" t="str">
            <v>SHBWA45BW,G,GS,HB,PG</v>
          </cell>
          <cell r="C1298" t="str">
            <v>Dilex-BWA</v>
          </cell>
          <cell r="D1298" t="str">
            <v>BWA45--</v>
          </cell>
          <cell r="E1298" t="str">
            <v>3/16" x 8'</v>
          </cell>
          <cell r="G1298" t="str">
            <v>EA</v>
          </cell>
          <cell r="I1298" t="str">
            <v>a</v>
          </cell>
          <cell r="J1298" t="str">
            <v>I</v>
          </cell>
          <cell r="K1298">
            <v>0.28000000000000003</v>
          </cell>
          <cell r="L1298">
            <v>15.49</v>
          </cell>
          <cell r="M1298">
            <v>0.55000000000000004</v>
          </cell>
          <cell r="N1298">
            <v>6.9704999999999995</v>
          </cell>
          <cell r="O1298">
            <v>1.2800000000000001E-2</v>
          </cell>
          <cell r="P1298">
            <v>0</v>
          </cell>
          <cell r="Q1298">
            <v>0</v>
          </cell>
          <cell r="R1298">
            <v>6.9832999999999998</v>
          </cell>
          <cell r="S1298">
            <v>1</v>
          </cell>
          <cell r="T1298">
            <v>2.64</v>
          </cell>
          <cell r="U1298">
            <v>18.440000000000001</v>
          </cell>
          <cell r="V1298">
            <v>0.01</v>
          </cell>
          <cell r="X1298">
            <v>18.45</v>
          </cell>
          <cell r="Y1298">
            <v>0.31182064547918215</v>
          </cell>
          <cell r="Z1298">
            <v>18.399999999999999</v>
          </cell>
          <cell r="AA1298">
            <v>3.0000000000000001E-3</v>
          </cell>
          <cell r="AB1298" t="str">
            <v>YES</v>
          </cell>
          <cell r="AC1298">
            <v>18.45</v>
          </cell>
          <cell r="AD1298" t="str">
            <v>I</v>
          </cell>
          <cell r="AE1298" t="e">
            <v>#N/A</v>
          </cell>
          <cell r="AF1298" t="e">
            <v>#N/A</v>
          </cell>
          <cell r="AG1298">
            <v>1</v>
          </cell>
          <cell r="AH1298" t="e">
            <v>#N/A</v>
          </cell>
          <cell r="AI1298">
            <v>0</v>
          </cell>
          <cell r="AJ1298">
            <v>0</v>
          </cell>
          <cell r="AL1298" t="e">
            <v>#N/A</v>
          </cell>
          <cell r="AM1298" t="e">
            <v>#N/A</v>
          </cell>
          <cell r="AN1298" t="str">
            <v/>
          </cell>
          <cell r="AO1298" t="str">
            <v>x</v>
          </cell>
        </row>
        <row r="1299">
          <cell r="B1299" t="str">
            <v>SHBWA60BW,G,GS,HB,PG</v>
          </cell>
          <cell r="C1299" t="str">
            <v>Dilex-BWA</v>
          </cell>
          <cell r="D1299" t="str">
            <v>BWA60--</v>
          </cell>
          <cell r="E1299" t="str">
            <v>1/4" x 8'</v>
          </cell>
          <cell r="G1299" t="str">
            <v>EA</v>
          </cell>
          <cell r="I1299" t="str">
            <v>a</v>
          </cell>
          <cell r="J1299" t="str">
            <v>I</v>
          </cell>
          <cell r="K1299">
            <v>0.31</v>
          </cell>
          <cell r="L1299">
            <v>16.52</v>
          </cell>
          <cell r="M1299">
            <v>0.55000000000000004</v>
          </cell>
          <cell r="N1299">
            <v>7.4339999999999993</v>
          </cell>
          <cell r="O1299">
            <v>1.3100000000000001E-2</v>
          </cell>
          <cell r="P1299">
            <v>0</v>
          </cell>
          <cell r="Q1299">
            <v>0</v>
          </cell>
          <cell r="R1299">
            <v>7.4470999999999989</v>
          </cell>
          <cell r="S1299">
            <v>1</v>
          </cell>
          <cell r="T1299">
            <v>2.64</v>
          </cell>
          <cell r="U1299">
            <v>19.66</v>
          </cell>
          <cell r="V1299">
            <v>-0.01</v>
          </cell>
          <cell r="X1299">
            <v>19.649999999999999</v>
          </cell>
          <cell r="Y1299">
            <v>0.31093222299329176</v>
          </cell>
          <cell r="Z1299">
            <v>19.649999999999999</v>
          </cell>
          <cell r="AA1299" t="str">
            <v/>
          </cell>
          <cell r="AB1299" t="str">
            <v/>
          </cell>
          <cell r="AC1299">
            <v>19.649999999999999</v>
          </cell>
          <cell r="AD1299" t="str">
            <v>I</v>
          </cell>
          <cell r="AE1299" t="e">
            <v>#N/A</v>
          </cell>
          <cell r="AF1299" t="e">
            <v>#N/A</v>
          </cell>
          <cell r="AG1299">
            <v>1</v>
          </cell>
          <cell r="AH1299" t="e">
            <v>#N/A</v>
          </cell>
          <cell r="AI1299">
            <v>0</v>
          </cell>
          <cell r="AJ1299">
            <v>0</v>
          </cell>
          <cell r="AL1299" t="e">
            <v>#N/A</v>
          </cell>
          <cell r="AM1299" t="e">
            <v>#N/A</v>
          </cell>
          <cell r="AN1299" t="str">
            <v/>
          </cell>
          <cell r="AO1299" t="str">
            <v>x</v>
          </cell>
        </row>
        <row r="1300">
          <cell r="B1300" t="str">
            <v>SHBWA80BW,G,GS,HB,PG,SP</v>
          </cell>
          <cell r="C1300" t="str">
            <v>Dilex-BWA</v>
          </cell>
          <cell r="D1300" t="str">
            <v>BWA80--</v>
          </cell>
          <cell r="E1300" t="str">
            <v>5/16" x 8'</v>
          </cell>
          <cell r="G1300" t="str">
            <v>EA</v>
          </cell>
          <cell r="J1300" t="str">
            <v>I</v>
          </cell>
          <cell r="K1300">
            <v>0.35099999999999998</v>
          </cell>
          <cell r="L1300">
            <v>17.559999999999999</v>
          </cell>
          <cell r="M1300">
            <v>0.55000000000000004</v>
          </cell>
          <cell r="N1300">
            <v>7.9019999999999984</v>
          </cell>
          <cell r="O1300">
            <v>1.3509999999999999E-2</v>
          </cell>
          <cell r="P1300">
            <v>0</v>
          </cell>
          <cell r="Q1300">
            <v>0</v>
          </cell>
          <cell r="R1300">
            <v>7.9155099999999985</v>
          </cell>
          <cell r="S1300">
            <v>1</v>
          </cell>
          <cell r="T1300">
            <v>2.64</v>
          </cell>
          <cell r="U1300">
            <v>20.9</v>
          </cell>
          <cell r="V1300">
            <v>0</v>
          </cell>
          <cell r="X1300">
            <v>20.9</v>
          </cell>
          <cell r="Y1300">
            <v>0.31139538929969574</v>
          </cell>
          <cell r="Z1300">
            <v>20.85</v>
          </cell>
          <cell r="AA1300">
            <v>2E-3</v>
          </cell>
          <cell r="AB1300" t="str">
            <v>YES</v>
          </cell>
          <cell r="AC1300">
            <v>20.9</v>
          </cell>
          <cell r="AD1300" t="str">
            <v>I</v>
          </cell>
          <cell r="AE1300" t="e">
            <v>#N/A</v>
          </cell>
          <cell r="AF1300" t="e">
            <v>#N/A</v>
          </cell>
          <cell r="AG1300">
            <v>1</v>
          </cell>
          <cell r="AH1300" t="e">
            <v>#N/A</v>
          </cell>
          <cell r="AI1300">
            <v>0</v>
          </cell>
          <cell r="AJ1300">
            <v>0</v>
          </cell>
          <cell r="AL1300" t="e">
            <v>#N/A</v>
          </cell>
          <cell r="AM1300" t="e">
            <v>#N/A</v>
          </cell>
          <cell r="AN1300" t="str">
            <v/>
          </cell>
          <cell r="AO1300" t="str">
            <v>x</v>
          </cell>
        </row>
        <row r="1301">
          <cell r="B1301" t="str">
            <v>SHBWA100BW,G,GS,HB,PG,SP</v>
          </cell>
          <cell r="C1301" t="str">
            <v>Dilex-BWA</v>
          </cell>
          <cell r="D1301" t="str">
            <v>BWA100--</v>
          </cell>
          <cell r="E1301" t="str">
            <v>3/8" x 8'</v>
          </cell>
          <cell r="G1301" t="str">
            <v>EA</v>
          </cell>
          <cell r="J1301" t="str">
            <v>I</v>
          </cell>
          <cell r="K1301">
            <v>0.39</v>
          </cell>
          <cell r="L1301">
            <v>18.079999999999998</v>
          </cell>
          <cell r="M1301">
            <v>0.55000000000000004</v>
          </cell>
          <cell r="N1301">
            <v>8.1359999999999992</v>
          </cell>
          <cell r="O1301">
            <v>1.3900000000000001E-2</v>
          </cell>
          <cell r="P1301">
            <v>0</v>
          </cell>
          <cell r="Q1301">
            <v>0</v>
          </cell>
          <cell r="R1301">
            <v>8.1498999999999988</v>
          </cell>
          <cell r="S1301">
            <v>1</v>
          </cell>
          <cell r="T1301">
            <v>2.64</v>
          </cell>
          <cell r="U1301">
            <v>21.52</v>
          </cell>
          <cell r="V1301">
            <v>0.03</v>
          </cell>
          <cell r="X1301">
            <v>21.55</v>
          </cell>
          <cell r="Y1301">
            <v>0.3123897911832948</v>
          </cell>
          <cell r="Z1301">
            <v>21.5</v>
          </cell>
          <cell r="AA1301">
            <v>2E-3</v>
          </cell>
          <cell r="AB1301" t="str">
            <v>YES</v>
          </cell>
          <cell r="AC1301">
            <v>21.55</v>
          </cell>
          <cell r="AD1301" t="str">
            <v>I</v>
          </cell>
          <cell r="AE1301" t="e">
            <v>#N/A</v>
          </cell>
          <cell r="AF1301" t="e">
            <v>#N/A</v>
          </cell>
          <cell r="AG1301">
            <v>1</v>
          </cell>
          <cell r="AH1301" t="e">
            <v>#N/A</v>
          </cell>
          <cell r="AI1301">
            <v>0</v>
          </cell>
          <cell r="AJ1301">
            <v>0</v>
          </cell>
          <cell r="AL1301" t="e">
            <v>#N/A</v>
          </cell>
          <cell r="AM1301" t="e">
            <v>#N/A</v>
          </cell>
          <cell r="AN1301" t="str">
            <v/>
          </cell>
          <cell r="AO1301" t="str">
            <v>x</v>
          </cell>
        </row>
        <row r="1302">
          <cell r="B1302" t="str">
            <v>SHBWA125BW,G,GS,HB,PG,SP</v>
          </cell>
          <cell r="C1302" t="str">
            <v>Dilex-BWA</v>
          </cell>
          <cell r="D1302" t="str">
            <v>BWA125--</v>
          </cell>
          <cell r="E1302" t="str">
            <v>1/2" x 8'</v>
          </cell>
          <cell r="G1302" t="str">
            <v>EA</v>
          </cell>
          <cell r="J1302" t="str">
            <v>I</v>
          </cell>
          <cell r="K1302">
            <v>0.82</v>
          </cell>
          <cell r="L1302">
            <v>18.59</v>
          </cell>
          <cell r="M1302">
            <v>0.55000000000000004</v>
          </cell>
          <cell r="N1302">
            <v>8.365499999999999</v>
          </cell>
          <cell r="O1302">
            <v>1.8200000000000001E-2</v>
          </cell>
          <cell r="P1302">
            <v>0</v>
          </cell>
          <cell r="Q1302">
            <v>0</v>
          </cell>
          <cell r="R1302">
            <v>8.3836999999999993</v>
          </cell>
          <cell r="S1302">
            <v>1</v>
          </cell>
          <cell r="T1302">
            <v>2.64</v>
          </cell>
          <cell r="U1302">
            <v>22.13</v>
          </cell>
          <cell r="V1302">
            <v>0.02</v>
          </cell>
          <cell r="X1302">
            <v>22.15</v>
          </cell>
          <cell r="Y1302">
            <v>0.31182433819002681</v>
          </cell>
          <cell r="Z1302">
            <v>22.1</v>
          </cell>
          <cell r="AA1302">
            <v>2E-3</v>
          </cell>
          <cell r="AB1302" t="str">
            <v>YES</v>
          </cell>
          <cell r="AC1302">
            <v>22.15</v>
          </cell>
          <cell r="AD1302" t="str">
            <v>I</v>
          </cell>
          <cell r="AE1302" t="e">
            <v>#N/A</v>
          </cell>
          <cell r="AF1302" t="e">
            <v>#N/A</v>
          </cell>
          <cell r="AG1302">
            <v>1</v>
          </cell>
          <cell r="AH1302" t="e">
            <v>#N/A</v>
          </cell>
          <cell r="AI1302">
            <v>0</v>
          </cell>
          <cell r="AJ1302">
            <v>0</v>
          </cell>
          <cell r="AL1302" t="e">
            <v>#N/A</v>
          </cell>
          <cell r="AM1302" t="e">
            <v>#N/A</v>
          </cell>
          <cell r="AN1302" t="str">
            <v/>
          </cell>
          <cell r="AO1302" t="str">
            <v>x</v>
          </cell>
        </row>
        <row r="1303">
          <cell r="B1303" t="str">
            <v>SHBWB60BW,G,GS,HB,PG</v>
          </cell>
          <cell r="C1303" t="str">
            <v>Dilex-BWB</v>
          </cell>
          <cell r="D1303" t="str">
            <v>BWB60--</v>
          </cell>
          <cell r="E1303" t="str">
            <v>1/4" x 8'</v>
          </cell>
          <cell r="G1303" t="str">
            <v>EA</v>
          </cell>
          <cell r="I1303" t="str">
            <v>a</v>
          </cell>
          <cell r="J1303" t="str">
            <v>I</v>
          </cell>
          <cell r="K1303">
            <v>0.57999999999999996</v>
          </cell>
          <cell r="L1303">
            <v>15.28</v>
          </cell>
          <cell r="M1303">
            <v>0.55000000000000004</v>
          </cell>
          <cell r="N1303">
            <v>6.8759999999999994</v>
          </cell>
          <cell r="O1303">
            <v>1.5800000000000002E-2</v>
          </cell>
          <cell r="P1303">
            <v>0</v>
          </cell>
          <cell r="Q1303">
            <v>0</v>
          </cell>
          <cell r="R1303">
            <v>6.891799999999999</v>
          </cell>
          <cell r="S1303">
            <v>1</v>
          </cell>
          <cell r="T1303">
            <v>2.64</v>
          </cell>
          <cell r="U1303">
            <v>18.190000000000001</v>
          </cell>
          <cell r="V1303">
            <v>1.0000000000005116E-2</v>
          </cell>
          <cell r="X1303">
            <v>18.2</v>
          </cell>
          <cell r="Y1303">
            <v>0.31150849150849158</v>
          </cell>
          <cell r="Z1303">
            <v>18.149999999999999</v>
          </cell>
          <cell r="AA1303">
            <v>3.0000000000000001E-3</v>
          </cell>
          <cell r="AB1303" t="str">
            <v>YES</v>
          </cell>
          <cell r="AC1303">
            <v>18.2</v>
          </cell>
          <cell r="AD1303" t="str">
            <v>I</v>
          </cell>
          <cell r="AE1303" t="e">
            <v>#N/A</v>
          </cell>
          <cell r="AF1303" t="e">
            <v>#N/A</v>
          </cell>
          <cell r="AG1303">
            <v>1</v>
          </cell>
          <cell r="AH1303" t="e">
            <v>#N/A</v>
          </cell>
          <cell r="AI1303">
            <v>0</v>
          </cell>
          <cell r="AJ1303">
            <v>0</v>
          </cell>
          <cell r="AL1303" t="e">
            <v>#N/A</v>
          </cell>
          <cell r="AM1303" t="e">
            <v>#N/A</v>
          </cell>
          <cell r="AN1303" t="str">
            <v/>
          </cell>
          <cell r="AO1303" t="str">
            <v>x</v>
          </cell>
        </row>
        <row r="1304">
          <cell r="B1304" t="str">
            <v>SHBWB80BW,G,GS,HB,PG,SP</v>
          </cell>
          <cell r="C1304" t="str">
            <v>Dilex-BWB</v>
          </cell>
          <cell r="D1304" t="str">
            <v>BWB80--</v>
          </cell>
          <cell r="E1304" t="str">
            <v>5/16" x 8'</v>
          </cell>
          <cell r="G1304" t="str">
            <v>EA</v>
          </cell>
          <cell r="J1304" t="str">
            <v>I</v>
          </cell>
          <cell r="K1304">
            <v>0.71</v>
          </cell>
          <cell r="L1304">
            <v>15.69</v>
          </cell>
          <cell r="M1304">
            <v>0.55000000000000004</v>
          </cell>
          <cell r="N1304">
            <v>7.0604999999999993</v>
          </cell>
          <cell r="O1304">
            <v>1.7100000000000001E-2</v>
          </cell>
          <cell r="P1304">
            <v>0</v>
          </cell>
          <cell r="Q1304">
            <v>0</v>
          </cell>
          <cell r="R1304">
            <v>7.0775999999999994</v>
          </cell>
          <cell r="S1304">
            <v>1</v>
          </cell>
          <cell r="T1304">
            <v>2.64</v>
          </cell>
          <cell r="U1304">
            <v>18.68</v>
          </cell>
          <cell r="V1304">
            <v>2.0000000000003126E-2</v>
          </cell>
          <cell r="X1304">
            <v>18.7</v>
          </cell>
          <cell r="Y1304">
            <v>0.31185221195916391</v>
          </cell>
          <cell r="Z1304">
            <v>18.649999999999999</v>
          </cell>
          <cell r="AA1304">
            <v>3.0000000000000001E-3</v>
          </cell>
          <cell r="AB1304" t="str">
            <v>YES</v>
          </cell>
          <cell r="AC1304">
            <v>18.7</v>
          </cell>
          <cell r="AD1304" t="str">
            <v>I</v>
          </cell>
          <cell r="AE1304" t="e">
            <v>#N/A</v>
          </cell>
          <cell r="AF1304" t="e">
            <v>#N/A</v>
          </cell>
          <cell r="AG1304">
            <v>1</v>
          </cell>
          <cell r="AH1304" t="e">
            <v>#N/A</v>
          </cell>
          <cell r="AI1304">
            <v>0</v>
          </cell>
          <cell r="AJ1304">
            <v>0</v>
          </cell>
          <cell r="AL1304" t="e">
            <v>#N/A</v>
          </cell>
          <cell r="AM1304" t="e">
            <v>#N/A</v>
          </cell>
          <cell r="AN1304" t="str">
            <v/>
          </cell>
          <cell r="AO1304" t="str">
            <v>x</v>
          </cell>
        </row>
        <row r="1305">
          <cell r="B1305" t="str">
            <v>SHBWB100BW,G,GS,HB,PG,SP</v>
          </cell>
          <cell r="C1305" t="str">
            <v>Dilex-BWB</v>
          </cell>
          <cell r="D1305" t="str">
            <v>BWB100--</v>
          </cell>
          <cell r="E1305" t="str">
            <v>3/8" x 8'</v>
          </cell>
          <cell r="G1305" t="str">
            <v>EA</v>
          </cell>
          <cell r="J1305" t="str">
            <v>I</v>
          </cell>
          <cell r="K1305">
            <v>0.77</v>
          </cell>
          <cell r="L1305">
            <v>16.41</v>
          </cell>
          <cell r="M1305">
            <v>0.55000000000000004</v>
          </cell>
          <cell r="N1305">
            <v>7.3844999999999992</v>
          </cell>
          <cell r="O1305">
            <v>1.77E-2</v>
          </cell>
          <cell r="P1305">
            <v>0</v>
          </cell>
          <cell r="Q1305">
            <v>0</v>
          </cell>
          <cell r="R1305">
            <v>7.4021999999999988</v>
          </cell>
          <cell r="S1305">
            <v>1</v>
          </cell>
          <cell r="T1305">
            <v>2.64</v>
          </cell>
          <cell r="U1305">
            <v>19.54</v>
          </cell>
          <cell r="V1305">
            <v>0.01</v>
          </cell>
          <cell r="X1305">
            <v>19.55</v>
          </cell>
          <cell r="Y1305">
            <v>0.3115833527086726</v>
          </cell>
          <cell r="Z1305">
            <v>19.5</v>
          </cell>
          <cell r="AA1305">
            <v>3.0000000000000001E-3</v>
          </cell>
          <cell r="AB1305" t="str">
            <v>YES</v>
          </cell>
          <cell r="AC1305">
            <v>19.55</v>
          </cell>
          <cell r="AD1305" t="str">
            <v>I</v>
          </cell>
          <cell r="AE1305" t="e">
            <v>#N/A</v>
          </cell>
          <cell r="AF1305" t="e">
            <v>#N/A</v>
          </cell>
          <cell r="AG1305">
            <v>1</v>
          </cell>
          <cell r="AH1305" t="e">
            <v>#N/A</v>
          </cell>
          <cell r="AI1305">
            <v>0</v>
          </cell>
          <cell r="AJ1305">
            <v>0</v>
          </cell>
          <cell r="AL1305" t="e">
            <v>#N/A</v>
          </cell>
          <cell r="AM1305" t="e">
            <v>#N/A</v>
          </cell>
          <cell r="AN1305" t="str">
            <v/>
          </cell>
          <cell r="AO1305" t="str">
            <v>x</v>
          </cell>
        </row>
        <row r="1306">
          <cell r="B1306" t="str">
            <v>SHBWB125BW,G,GS,HB,PG,SP</v>
          </cell>
          <cell r="C1306" t="str">
            <v>Dilex-BWB</v>
          </cell>
          <cell r="D1306" t="str">
            <v>BWB125--</v>
          </cell>
          <cell r="E1306" t="str">
            <v>1/2" x 8'</v>
          </cell>
          <cell r="G1306" t="str">
            <v>EA</v>
          </cell>
          <cell r="J1306" t="str">
            <v>I</v>
          </cell>
          <cell r="K1306">
            <v>0.82</v>
          </cell>
          <cell r="L1306">
            <v>16.41</v>
          </cell>
          <cell r="M1306">
            <v>0.55000000000000004</v>
          </cell>
          <cell r="N1306">
            <v>7.3844999999999992</v>
          </cell>
          <cell r="O1306">
            <v>1.8200000000000001E-2</v>
          </cell>
          <cell r="P1306">
            <v>0</v>
          </cell>
          <cell r="Q1306">
            <v>0</v>
          </cell>
          <cell r="R1306">
            <v>7.4026999999999994</v>
          </cell>
          <cell r="S1306">
            <v>1</v>
          </cell>
          <cell r="T1306">
            <v>2.64</v>
          </cell>
          <cell r="U1306">
            <v>19.54</v>
          </cell>
          <cell r="V1306">
            <v>0.01</v>
          </cell>
          <cell r="X1306">
            <v>19.55</v>
          </cell>
          <cell r="Y1306">
            <v>0.31153685189490832</v>
          </cell>
          <cell r="Z1306">
            <v>19.5</v>
          </cell>
          <cell r="AA1306">
            <v>3.0000000000000001E-3</v>
          </cell>
          <cell r="AB1306" t="str">
            <v>YES</v>
          </cell>
          <cell r="AC1306">
            <v>19.55</v>
          </cell>
          <cell r="AD1306" t="str">
            <v>I</v>
          </cell>
          <cell r="AE1306" t="e">
            <v>#N/A</v>
          </cell>
          <cell r="AF1306" t="e">
            <v>#N/A</v>
          </cell>
          <cell r="AG1306">
            <v>1</v>
          </cell>
          <cell r="AH1306" t="e">
            <v>#N/A</v>
          </cell>
          <cell r="AI1306">
            <v>0</v>
          </cell>
          <cell r="AJ1306">
            <v>0</v>
          </cell>
          <cell r="AL1306" t="e">
            <v>#N/A</v>
          </cell>
          <cell r="AM1306" t="e">
            <v>#N/A</v>
          </cell>
          <cell r="AN1306" t="str">
            <v/>
          </cell>
          <cell r="AO1306" t="str">
            <v>x</v>
          </cell>
        </row>
        <row r="1307">
          <cell r="B1307" t="str">
            <v>SHBWB150G</v>
          </cell>
          <cell r="C1307" t="str">
            <v>Dilex-BWB</v>
          </cell>
          <cell r="D1307" t="str">
            <v>BWB150G</v>
          </cell>
          <cell r="E1307" t="str">
            <v>9/16" x 8'</v>
          </cell>
          <cell r="G1307" t="str">
            <v>EA</v>
          </cell>
          <cell r="I1307" t="str">
            <v>b</v>
          </cell>
          <cell r="J1307" t="str">
            <v>I</v>
          </cell>
          <cell r="K1307">
            <v>0.82</v>
          </cell>
          <cell r="L1307">
            <v>19.02</v>
          </cell>
          <cell r="M1307">
            <v>0.55000000000000004</v>
          </cell>
          <cell r="N1307">
            <v>8.5589999999999993</v>
          </cell>
          <cell r="O1307">
            <v>1.8200000000000001E-2</v>
          </cell>
          <cell r="P1307">
            <v>0</v>
          </cell>
          <cell r="Q1307">
            <v>0</v>
          </cell>
          <cell r="R1307">
            <v>8.5771999999999995</v>
          </cell>
          <cell r="S1307">
            <v>1</v>
          </cell>
          <cell r="T1307">
            <v>2.64</v>
          </cell>
          <cell r="U1307">
            <v>22.64</v>
          </cell>
          <cell r="V1307">
            <v>0.01</v>
          </cell>
          <cell r="X1307">
            <v>22.65</v>
          </cell>
          <cell r="Y1307">
            <v>0.31148304234396951</v>
          </cell>
          <cell r="Z1307">
            <v>22.6</v>
          </cell>
          <cell r="AA1307">
            <v>2E-3</v>
          </cell>
          <cell r="AB1307" t="str">
            <v>YES</v>
          </cell>
          <cell r="AC1307">
            <v>22.65</v>
          </cell>
          <cell r="AD1307" t="str">
            <v>I</v>
          </cell>
          <cell r="AE1307" t="e">
            <v>#N/A</v>
          </cell>
          <cell r="AF1307" t="e">
            <v>#N/A</v>
          </cell>
          <cell r="AG1307">
            <v>1</v>
          </cell>
          <cell r="AH1307" t="e">
            <v>#N/A</v>
          </cell>
          <cell r="AI1307">
            <v>0</v>
          </cell>
          <cell r="AJ1307">
            <v>0</v>
          </cell>
          <cell r="AL1307" t="e">
            <v>#N/A</v>
          </cell>
          <cell r="AM1307" t="e">
            <v>#N/A</v>
          </cell>
          <cell r="AN1307" t="str">
            <v/>
          </cell>
          <cell r="AO1307" t="str">
            <v>x</v>
          </cell>
        </row>
        <row r="1308">
          <cell r="B1308" t="str">
            <v>SHBWB200G</v>
          </cell>
          <cell r="C1308" t="str">
            <v>Dilex-BWB</v>
          </cell>
          <cell r="D1308" t="str">
            <v>BWB200G</v>
          </cell>
          <cell r="E1308" t="str">
            <v>3/4" x 8'</v>
          </cell>
          <cell r="G1308" t="str">
            <v>EA</v>
          </cell>
          <cell r="I1308" t="str">
            <v>b</v>
          </cell>
          <cell r="J1308" t="str">
            <v>I</v>
          </cell>
          <cell r="K1308">
            <v>1.18</v>
          </cell>
          <cell r="L1308">
            <v>20.350000000000001</v>
          </cell>
          <cell r="M1308">
            <v>0.55000000000000004</v>
          </cell>
          <cell r="N1308">
            <v>9.1574999999999989</v>
          </cell>
          <cell r="O1308">
            <v>2.18E-2</v>
          </cell>
          <cell r="P1308">
            <v>0</v>
          </cell>
          <cell r="Q1308">
            <v>0</v>
          </cell>
          <cell r="R1308">
            <v>9.1792999999999996</v>
          </cell>
          <cell r="S1308">
            <v>1</v>
          </cell>
          <cell r="T1308">
            <v>2.64</v>
          </cell>
          <cell r="U1308">
            <v>24.23</v>
          </cell>
          <cell r="V1308">
            <v>0.02</v>
          </cell>
          <cell r="X1308">
            <v>24.25</v>
          </cell>
          <cell r="Y1308">
            <v>0.31176757263355209</v>
          </cell>
          <cell r="Z1308">
            <v>24.2</v>
          </cell>
          <cell r="AA1308">
            <v>2E-3</v>
          </cell>
          <cell r="AB1308" t="str">
            <v>YES</v>
          </cell>
          <cell r="AC1308">
            <v>24.25</v>
          </cell>
          <cell r="AD1308" t="str">
            <v>I</v>
          </cell>
          <cell r="AE1308" t="e">
            <v>#N/A</v>
          </cell>
          <cell r="AF1308" t="e">
            <v>#N/A</v>
          </cell>
          <cell r="AG1308">
            <v>1</v>
          </cell>
          <cell r="AH1308" t="e">
            <v>#N/A</v>
          </cell>
          <cell r="AI1308">
            <v>0</v>
          </cell>
          <cell r="AJ1308">
            <v>0</v>
          </cell>
          <cell r="AL1308" t="e">
            <v>#N/A</v>
          </cell>
          <cell r="AM1308" t="e">
            <v>#N/A</v>
          </cell>
          <cell r="AN1308" t="str">
            <v/>
          </cell>
          <cell r="AO1308" t="str">
            <v>x</v>
          </cell>
        </row>
        <row r="1309">
          <cell r="B1309" t="str">
            <v>SHBWS45BW,G,GS,HB,PG,SP</v>
          </cell>
          <cell r="C1309" t="str">
            <v>Dilex-BWS</v>
          </cell>
          <cell r="D1309" t="str">
            <v>BWS45--</v>
          </cell>
          <cell r="E1309" t="str">
            <v>3/16" x 8'</v>
          </cell>
          <cell r="G1309" t="str">
            <v>EA</v>
          </cell>
          <cell r="J1309" t="str">
            <v>I</v>
          </cell>
          <cell r="K1309">
            <v>0.38</v>
          </cell>
          <cell r="L1309">
            <v>14.16</v>
          </cell>
          <cell r="M1309">
            <v>0.55000000000000004</v>
          </cell>
          <cell r="N1309">
            <v>6.371999999999999</v>
          </cell>
          <cell r="O1309">
            <v>1.38E-2</v>
          </cell>
          <cell r="P1309">
            <v>0</v>
          </cell>
          <cell r="Q1309">
            <v>0</v>
          </cell>
          <cell r="R1309">
            <v>6.3857999999999988</v>
          </cell>
          <cell r="S1309">
            <v>1</v>
          </cell>
          <cell r="T1309">
            <v>2.64</v>
          </cell>
          <cell r="U1309">
            <v>16.86</v>
          </cell>
          <cell r="V1309">
            <v>-0.01</v>
          </cell>
          <cell r="X1309">
            <v>16.850000000000001</v>
          </cell>
          <cell r="Y1309">
            <v>0.31094685729700594</v>
          </cell>
          <cell r="Z1309">
            <v>16.850000000000001</v>
          </cell>
          <cell r="AA1309" t="str">
            <v/>
          </cell>
          <cell r="AB1309" t="str">
            <v/>
          </cell>
          <cell r="AC1309">
            <v>16.850000000000001</v>
          </cell>
          <cell r="AD1309" t="str">
            <v>I</v>
          </cell>
          <cell r="AE1309" t="e">
            <v>#N/A</v>
          </cell>
          <cell r="AF1309" t="e">
            <v>#N/A</v>
          </cell>
          <cell r="AG1309">
            <v>1</v>
          </cell>
          <cell r="AH1309" t="e">
            <v>#N/A</v>
          </cell>
          <cell r="AI1309">
            <v>0</v>
          </cell>
          <cell r="AJ1309">
            <v>0</v>
          </cell>
          <cell r="AL1309" t="e">
            <v>#N/A</v>
          </cell>
          <cell r="AM1309" t="e">
            <v>#N/A</v>
          </cell>
          <cell r="AN1309" t="str">
            <v/>
          </cell>
          <cell r="AO1309" t="str">
            <v>x</v>
          </cell>
        </row>
        <row r="1310">
          <cell r="B1310" t="str">
            <v>SHBWS60BW,G,GS,HB,PG,SP</v>
          </cell>
          <cell r="C1310" t="str">
            <v>Dilex-BWS</v>
          </cell>
          <cell r="D1310" t="str">
            <v>BWS60--</v>
          </cell>
          <cell r="E1310" t="str">
            <v>1/4" x 8'</v>
          </cell>
          <cell r="G1310" t="str">
            <v>EA</v>
          </cell>
          <cell r="J1310" t="str">
            <v>I</v>
          </cell>
          <cell r="K1310">
            <v>0.47</v>
          </cell>
          <cell r="L1310">
            <v>14.16</v>
          </cell>
          <cell r="M1310">
            <v>0.55000000000000004</v>
          </cell>
          <cell r="N1310">
            <v>6.371999999999999</v>
          </cell>
          <cell r="O1310">
            <v>1.4700000000000001E-2</v>
          </cell>
          <cell r="P1310">
            <v>0</v>
          </cell>
          <cell r="Q1310">
            <v>0</v>
          </cell>
          <cell r="R1310">
            <v>6.3866999999999994</v>
          </cell>
          <cell r="S1310">
            <v>1</v>
          </cell>
          <cell r="T1310">
            <v>2.64</v>
          </cell>
          <cell r="U1310">
            <v>16.86</v>
          </cell>
          <cell r="V1310">
            <v>-0.01</v>
          </cell>
          <cell r="X1310">
            <v>16.850000000000001</v>
          </cell>
          <cell r="Y1310">
            <v>0.31084974372808222</v>
          </cell>
          <cell r="Z1310">
            <v>16.850000000000001</v>
          </cell>
          <cell r="AA1310" t="str">
            <v/>
          </cell>
          <cell r="AB1310" t="str">
            <v/>
          </cell>
          <cell r="AC1310">
            <v>16.850000000000001</v>
          </cell>
          <cell r="AD1310" t="str">
            <v>I</v>
          </cell>
          <cell r="AE1310" t="e">
            <v>#N/A</v>
          </cell>
          <cell r="AF1310" t="e">
            <v>#N/A</v>
          </cell>
          <cell r="AG1310">
            <v>1</v>
          </cell>
          <cell r="AH1310" t="e">
            <v>#N/A</v>
          </cell>
          <cell r="AI1310">
            <v>0</v>
          </cell>
          <cell r="AJ1310">
            <v>0</v>
          </cell>
          <cell r="AL1310" t="e">
            <v>#N/A</v>
          </cell>
          <cell r="AM1310" t="e">
            <v>#N/A</v>
          </cell>
          <cell r="AN1310" t="str">
            <v/>
          </cell>
          <cell r="AO1310" t="str">
            <v>x</v>
          </cell>
        </row>
        <row r="1311">
          <cell r="B1311" t="str">
            <v>SHBWS80BW,G,GS,HB,PG,SP</v>
          </cell>
          <cell r="C1311" t="str">
            <v>Dilex-BWS</v>
          </cell>
          <cell r="D1311" t="str">
            <v>BWS80--</v>
          </cell>
          <cell r="E1311" t="str">
            <v>5/16" x 8'</v>
          </cell>
          <cell r="G1311" t="str">
            <v>EA</v>
          </cell>
          <cell r="J1311" t="str">
            <v>I</v>
          </cell>
          <cell r="K1311">
            <v>0.53</v>
          </cell>
          <cell r="L1311">
            <v>14.16</v>
          </cell>
          <cell r="M1311">
            <v>0.55000000000000004</v>
          </cell>
          <cell r="N1311">
            <v>6.371999999999999</v>
          </cell>
          <cell r="O1311">
            <v>1.5300000000000001E-2</v>
          </cell>
          <cell r="P1311">
            <v>0</v>
          </cell>
          <cell r="Q1311">
            <v>0</v>
          </cell>
          <cell r="R1311">
            <v>6.3872999999999989</v>
          </cell>
          <cell r="S1311">
            <v>1</v>
          </cell>
          <cell r="T1311">
            <v>2.64</v>
          </cell>
          <cell r="U1311">
            <v>16.86</v>
          </cell>
          <cell r="V1311">
            <v>-0.01</v>
          </cell>
          <cell r="X1311">
            <v>16.850000000000001</v>
          </cell>
          <cell r="Y1311">
            <v>0.31078500134879983</v>
          </cell>
          <cell r="Z1311">
            <v>16.850000000000001</v>
          </cell>
          <cell r="AA1311" t="str">
            <v/>
          </cell>
          <cell r="AB1311" t="str">
            <v/>
          </cell>
          <cell r="AC1311">
            <v>16.850000000000001</v>
          </cell>
          <cell r="AD1311" t="str">
            <v>I</v>
          </cell>
          <cell r="AE1311" t="e">
            <v>#N/A</v>
          </cell>
          <cell r="AF1311" t="e">
            <v>#N/A</v>
          </cell>
          <cell r="AG1311">
            <v>1</v>
          </cell>
          <cell r="AH1311" t="e">
            <v>#N/A</v>
          </cell>
          <cell r="AI1311">
            <v>0</v>
          </cell>
          <cell r="AJ1311">
            <v>0</v>
          </cell>
          <cell r="AL1311" t="e">
            <v>#N/A</v>
          </cell>
          <cell r="AM1311" t="e">
            <v>#N/A</v>
          </cell>
          <cell r="AN1311" t="str">
            <v/>
          </cell>
          <cell r="AO1311" t="str">
            <v>x</v>
          </cell>
        </row>
        <row r="1312">
          <cell r="B1312" t="str">
            <v>SHBWS90BW,G,GS,HB,PG,SP</v>
          </cell>
          <cell r="C1312" t="str">
            <v>Dilex-BWS</v>
          </cell>
          <cell r="D1312" t="str">
            <v>BWS90--</v>
          </cell>
          <cell r="E1312" t="str">
            <v>11/32" x 8'</v>
          </cell>
          <cell r="G1312" t="str">
            <v>EA</v>
          </cell>
          <cell r="J1312" t="str">
            <v>I</v>
          </cell>
          <cell r="K1312">
            <v>0.57999999999999996</v>
          </cell>
          <cell r="L1312">
            <v>14.87</v>
          </cell>
          <cell r="M1312">
            <v>0.55000000000000004</v>
          </cell>
          <cell r="N1312">
            <v>6.6914999999999987</v>
          </cell>
          <cell r="O1312">
            <v>1.5800000000000002E-2</v>
          </cell>
          <cell r="P1312">
            <v>0</v>
          </cell>
          <cell r="Q1312">
            <v>0</v>
          </cell>
          <cell r="R1312">
            <v>6.7072999999999983</v>
          </cell>
          <cell r="S1312">
            <v>1</v>
          </cell>
          <cell r="T1312">
            <v>2.64</v>
          </cell>
          <cell r="U1312">
            <v>17.71</v>
          </cell>
          <cell r="V1312">
            <v>-0.01</v>
          </cell>
          <cell r="X1312">
            <v>17.7</v>
          </cell>
          <cell r="Y1312">
            <v>0.31101181304571163</v>
          </cell>
          <cell r="Z1312">
            <v>17.7</v>
          </cell>
          <cell r="AA1312" t="str">
            <v/>
          </cell>
          <cell r="AB1312" t="str">
            <v/>
          </cell>
          <cell r="AC1312">
            <v>17.7</v>
          </cell>
          <cell r="AD1312" t="str">
            <v>I</v>
          </cell>
          <cell r="AE1312" t="e">
            <v>#N/A</v>
          </cell>
          <cell r="AF1312" t="e">
            <v>#N/A</v>
          </cell>
          <cell r="AG1312">
            <v>1</v>
          </cell>
          <cell r="AH1312" t="e">
            <v>#N/A</v>
          </cell>
          <cell r="AI1312">
            <v>0</v>
          </cell>
          <cell r="AJ1312">
            <v>0</v>
          </cell>
          <cell r="AL1312" t="e">
            <v>#N/A</v>
          </cell>
          <cell r="AM1312" t="e">
            <v>#N/A</v>
          </cell>
          <cell r="AN1312" t="str">
            <v/>
          </cell>
          <cell r="AO1312" t="str">
            <v>x</v>
          </cell>
        </row>
        <row r="1313">
          <cell r="B1313" t="str">
            <v>SHBWS100BW,G,GS,HB,PG,SP</v>
          </cell>
          <cell r="C1313" t="str">
            <v>Dilex-BWS</v>
          </cell>
          <cell r="D1313" t="str">
            <v>BWS100--</v>
          </cell>
          <cell r="E1313" t="str">
            <v>3/8" x 8'</v>
          </cell>
          <cell r="G1313" t="str">
            <v>EA</v>
          </cell>
          <cell r="J1313" t="str">
            <v>I</v>
          </cell>
          <cell r="K1313">
            <v>0.59</v>
          </cell>
          <cell r="L1313">
            <v>14.87</v>
          </cell>
          <cell r="M1313">
            <v>0.55000000000000004</v>
          </cell>
          <cell r="N1313">
            <v>6.6914999999999987</v>
          </cell>
          <cell r="O1313">
            <v>1.5900000000000001E-2</v>
          </cell>
          <cell r="P1313">
            <v>0</v>
          </cell>
          <cell r="Q1313">
            <v>0</v>
          </cell>
          <cell r="R1313">
            <v>6.7073999999999989</v>
          </cell>
          <cell r="S1313">
            <v>1</v>
          </cell>
          <cell r="T1313">
            <v>2.64</v>
          </cell>
          <cell r="U1313">
            <v>17.71</v>
          </cell>
          <cell r="V1313">
            <v>-0.01</v>
          </cell>
          <cell r="X1313">
            <v>17.7</v>
          </cell>
          <cell r="Y1313">
            <v>0.31100154083204951</v>
          </cell>
          <cell r="Z1313">
            <v>17.7</v>
          </cell>
          <cell r="AA1313" t="str">
            <v/>
          </cell>
          <cell r="AB1313" t="str">
            <v/>
          </cell>
          <cell r="AC1313">
            <v>17.7</v>
          </cell>
          <cell r="AD1313" t="str">
            <v>I</v>
          </cell>
          <cell r="AE1313" t="e">
            <v>#N/A</v>
          </cell>
          <cell r="AF1313" t="e">
            <v>#N/A</v>
          </cell>
          <cell r="AG1313">
            <v>1</v>
          </cell>
          <cell r="AH1313" t="e">
            <v>#N/A</v>
          </cell>
          <cell r="AI1313">
            <v>0</v>
          </cell>
          <cell r="AJ1313">
            <v>0</v>
          </cell>
          <cell r="AL1313" t="e">
            <v>#N/A</v>
          </cell>
          <cell r="AM1313" t="e">
            <v>#N/A</v>
          </cell>
          <cell r="AN1313" t="str">
            <v/>
          </cell>
          <cell r="AO1313" t="str">
            <v>x</v>
          </cell>
        </row>
        <row r="1314">
          <cell r="B1314" t="str">
            <v>SHBWS110BW,G,GS,HB,PG,SP</v>
          </cell>
          <cell r="C1314" t="str">
            <v>Dilex-BWS</v>
          </cell>
          <cell r="D1314" t="str">
            <v>BWS110--</v>
          </cell>
          <cell r="E1314" t="str">
            <v>7/16" x 8'</v>
          </cell>
          <cell r="G1314" t="str">
            <v>EA</v>
          </cell>
          <cell r="J1314" t="str">
            <v>I</v>
          </cell>
          <cell r="K1314">
            <v>0.59</v>
          </cell>
          <cell r="L1314">
            <v>14.87</v>
          </cell>
          <cell r="M1314">
            <v>0.55000000000000004</v>
          </cell>
          <cell r="N1314">
            <v>6.6914999999999987</v>
          </cell>
          <cell r="O1314">
            <v>1.5900000000000001E-2</v>
          </cell>
          <cell r="P1314">
            <v>0</v>
          </cell>
          <cell r="Q1314">
            <v>0</v>
          </cell>
          <cell r="R1314">
            <v>6.7073999999999989</v>
          </cell>
          <cell r="S1314">
            <v>1</v>
          </cell>
          <cell r="T1314">
            <v>2.64</v>
          </cell>
          <cell r="U1314">
            <v>17.71</v>
          </cell>
          <cell r="V1314">
            <v>-0.01</v>
          </cell>
          <cell r="X1314">
            <v>17.7</v>
          </cell>
          <cell r="Y1314">
            <v>0.31100154083204951</v>
          </cell>
          <cell r="Z1314">
            <v>17.7</v>
          </cell>
          <cell r="AA1314" t="str">
            <v/>
          </cell>
          <cell r="AB1314" t="str">
            <v/>
          </cell>
          <cell r="AC1314">
            <v>17.7</v>
          </cell>
          <cell r="AD1314" t="str">
            <v>I</v>
          </cell>
          <cell r="AE1314" t="e">
            <v>#N/A</v>
          </cell>
          <cell r="AF1314" t="e">
            <v>#N/A</v>
          </cell>
          <cell r="AG1314">
            <v>1</v>
          </cell>
          <cell r="AH1314" t="e">
            <v>#N/A</v>
          </cell>
          <cell r="AI1314">
            <v>0</v>
          </cell>
          <cell r="AJ1314">
            <v>0</v>
          </cell>
          <cell r="AL1314" t="e">
            <v>#N/A</v>
          </cell>
          <cell r="AM1314" t="e">
            <v>#N/A</v>
          </cell>
          <cell r="AN1314" t="str">
            <v/>
          </cell>
          <cell r="AO1314" t="str">
            <v>x</v>
          </cell>
        </row>
        <row r="1315">
          <cell r="B1315" t="str">
            <v>SHBWS125BW,G,GS,HB,PG,SP</v>
          </cell>
          <cell r="C1315" t="str">
            <v>Dilex-BWS</v>
          </cell>
          <cell r="D1315" t="str">
            <v>BWS125--</v>
          </cell>
          <cell r="E1315" t="str">
            <v>1/2" x 8'</v>
          </cell>
          <cell r="G1315" t="str">
            <v>EA</v>
          </cell>
          <cell r="J1315" t="str">
            <v>I</v>
          </cell>
          <cell r="K1315">
            <v>0.59</v>
          </cell>
          <cell r="L1315">
            <v>14.87</v>
          </cell>
          <cell r="M1315">
            <v>0.55000000000000004</v>
          </cell>
          <cell r="N1315">
            <v>6.6914999999999987</v>
          </cell>
          <cell r="O1315">
            <v>1.5900000000000001E-2</v>
          </cell>
          <cell r="P1315">
            <v>0</v>
          </cell>
          <cell r="Q1315">
            <v>0</v>
          </cell>
          <cell r="R1315">
            <v>6.7073999999999989</v>
          </cell>
          <cell r="S1315">
            <v>1</v>
          </cell>
          <cell r="T1315">
            <v>2.64</v>
          </cell>
          <cell r="U1315">
            <v>17.71</v>
          </cell>
          <cell r="V1315">
            <v>-0.01</v>
          </cell>
          <cell r="X1315">
            <v>17.7</v>
          </cell>
          <cell r="Y1315">
            <v>0.31100154083204951</v>
          </cell>
          <cell r="Z1315">
            <v>17.7</v>
          </cell>
          <cell r="AA1315" t="str">
            <v/>
          </cell>
          <cell r="AB1315" t="str">
            <v/>
          </cell>
          <cell r="AC1315">
            <v>17.7</v>
          </cell>
          <cell r="AD1315" t="str">
            <v>I</v>
          </cell>
          <cell r="AE1315" t="e">
            <v>#N/A</v>
          </cell>
          <cell r="AF1315" t="e">
            <v>#N/A</v>
          </cell>
          <cell r="AG1315">
            <v>1</v>
          </cell>
          <cell r="AH1315" t="e">
            <v>#N/A</v>
          </cell>
          <cell r="AI1315">
            <v>0</v>
          </cell>
          <cell r="AJ1315">
            <v>0</v>
          </cell>
          <cell r="AL1315" t="e">
            <v>#N/A</v>
          </cell>
          <cell r="AM1315" t="e">
            <v>#N/A</v>
          </cell>
          <cell r="AN1315" t="str">
            <v/>
          </cell>
          <cell r="AO1315" t="str">
            <v>x</v>
          </cell>
        </row>
        <row r="1316">
          <cell r="B1316" t="str">
            <v>SHEDP80</v>
          </cell>
          <cell r="C1316" t="str">
            <v>Dilex-EDP</v>
          </cell>
          <cell r="D1316" t="str">
            <v>EDP80</v>
          </cell>
          <cell r="E1316" t="str">
            <v>5/16" x 8'</v>
          </cell>
          <cell r="G1316" t="str">
            <v>EA</v>
          </cell>
          <cell r="J1316" t="str">
            <v>I</v>
          </cell>
          <cell r="K1316">
            <v>3.47</v>
          </cell>
          <cell r="L1316">
            <v>79.959999999999994</v>
          </cell>
          <cell r="M1316">
            <v>0.55000000000000004</v>
          </cell>
          <cell r="N1316">
            <v>35.981999999999992</v>
          </cell>
          <cell r="O1316">
            <v>4.4700000000000004E-2</v>
          </cell>
          <cell r="P1316">
            <v>0</v>
          </cell>
          <cell r="Q1316">
            <v>0</v>
          </cell>
          <cell r="R1316">
            <v>36.026699999999991</v>
          </cell>
          <cell r="S1316">
            <v>1</v>
          </cell>
          <cell r="T1316">
            <v>2.64</v>
          </cell>
          <cell r="U1316">
            <v>95.11</v>
          </cell>
          <cell r="V1316">
            <v>-0.01</v>
          </cell>
          <cell r="X1316">
            <v>95.1</v>
          </cell>
          <cell r="Y1316">
            <v>0.3112188127330085</v>
          </cell>
          <cell r="Z1316">
            <v>95</v>
          </cell>
          <cell r="AA1316">
            <v>1E-3</v>
          </cell>
          <cell r="AB1316" t="str">
            <v>YES</v>
          </cell>
          <cell r="AC1316">
            <v>95.1</v>
          </cell>
          <cell r="AD1316" t="str">
            <v>I</v>
          </cell>
          <cell r="AE1316" t="e">
            <v>#N/A</v>
          </cell>
          <cell r="AF1316" t="e">
            <v>#N/A</v>
          </cell>
          <cell r="AG1316">
            <v>1</v>
          </cell>
          <cell r="AH1316" t="e">
            <v>#N/A</v>
          </cell>
          <cell r="AI1316">
            <v>0</v>
          </cell>
          <cell r="AJ1316">
            <v>0</v>
          </cell>
          <cell r="AL1316" t="e">
            <v>#N/A</v>
          </cell>
          <cell r="AM1316" t="e">
            <v>#N/A</v>
          </cell>
          <cell r="AN1316" t="str">
            <v/>
          </cell>
          <cell r="AO1316" t="str">
            <v>x</v>
          </cell>
        </row>
        <row r="1317">
          <cell r="B1317" t="str">
            <v>SHEDP90</v>
          </cell>
          <cell r="C1317" t="str">
            <v>Dilex-EDP</v>
          </cell>
          <cell r="D1317" t="str">
            <v>EDP90</v>
          </cell>
          <cell r="E1317" t="str">
            <v>11/32" x 8'</v>
          </cell>
          <cell r="G1317" t="str">
            <v>EA</v>
          </cell>
          <cell r="J1317" t="str">
            <v>I</v>
          </cell>
          <cell r="K1317">
            <v>3.66</v>
          </cell>
          <cell r="L1317">
            <v>81.11</v>
          </cell>
          <cell r="M1317">
            <v>0.55000000000000004</v>
          </cell>
          <cell r="N1317">
            <v>36.499499999999998</v>
          </cell>
          <cell r="O1317">
            <v>4.6600000000000003E-2</v>
          </cell>
          <cell r="P1317">
            <v>0</v>
          </cell>
          <cell r="Q1317">
            <v>0</v>
          </cell>
          <cell r="R1317">
            <v>36.546099999999996</v>
          </cell>
          <cell r="S1317">
            <v>1</v>
          </cell>
          <cell r="T1317">
            <v>2.64</v>
          </cell>
          <cell r="U1317">
            <v>96.48</v>
          </cell>
          <cell r="V1317">
            <v>2.0000000000003126E-2</v>
          </cell>
          <cell r="X1317">
            <v>96.5</v>
          </cell>
          <cell r="Y1317">
            <v>0.31142534149788048</v>
          </cell>
          <cell r="Z1317">
            <v>96.35</v>
          </cell>
          <cell r="AA1317">
            <v>2E-3</v>
          </cell>
          <cell r="AB1317" t="str">
            <v>YES</v>
          </cell>
          <cell r="AC1317">
            <v>96.5</v>
          </cell>
          <cell r="AD1317" t="str">
            <v>I</v>
          </cell>
          <cell r="AE1317" t="e">
            <v>#N/A</v>
          </cell>
          <cell r="AF1317" t="e">
            <v>#N/A</v>
          </cell>
          <cell r="AG1317">
            <v>1</v>
          </cell>
          <cell r="AH1317" t="e">
            <v>#N/A</v>
          </cell>
          <cell r="AI1317">
            <v>0</v>
          </cell>
          <cell r="AJ1317">
            <v>0</v>
          </cell>
          <cell r="AL1317" t="e">
            <v>#N/A</v>
          </cell>
          <cell r="AM1317" t="e">
            <v>#N/A</v>
          </cell>
          <cell r="AN1317" t="str">
            <v/>
          </cell>
          <cell r="AO1317" t="str">
            <v>x</v>
          </cell>
        </row>
        <row r="1318">
          <cell r="B1318" t="str">
            <v>SHEDP100</v>
          </cell>
          <cell r="C1318" t="str">
            <v>Dilex-EDP</v>
          </cell>
          <cell r="D1318" t="str">
            <v>EDP100</v>
          </cell>
          <cell r="E1318" t="str">
            <v>3/8" x 8'</v>
          </cell>
          <cell r="G1318" t="str">
            <v>EA</v>
          </cell>
          <cell r="J1318" t="str">
            <v>I</v>
          </cell>
          <cell r="K1318">
            <v>3.76</v>
          </cell>
          <cell r="L1318">
            <v>81.95</v>
          </cell>
          <cell r="M1318">
            <v>0.55000000000000004</v>
          </cell>
          <cell r="N1318">
            <v>36.877499999999998</v>
          </cell>
          <cell r="O1318">
            <v>4.7600000000000003E-2</v>
          </cell>
          <cell r="P1318">
            <v>0</v>
          </cell>
          <cell r="Q1318">
            <v>0</v>
          </cell>
          <cell r="R1318">
            <v>36.9251</v>
          </cell>
          <cell r="S1318">
            <v>1</v>
          </cell>
          <cell r="T1318">
            <v>2.64</v>
          </cell>
          <cell r="U1318">
            <v>97.48</v>
          </cell>
          <cell r="V1318">
            <v>2.0000000000003126E-2</v>
          </cell>
          <cell r="X1318">
            <v>97.5</v>
          </cell>
          <cell r="Y1318">
            <v>0.31142004662004669</v>
          </cell>
          <cell r="Z1318">
            <v>97.35</v>
          </cell>
          <cell r="AA1318">
            <v>2E-3</v>
          </cell>
          <cell r="AB1318" t="str">
            <v>YES</v>
          </cell>
          <cell r="AC1318">
            <v>97.5</v>
          </cell>
          <cell r="AD1318" t="str">
            <v>I</v>
          </cell>
          <cell r="AE1318" t="e">
            <v>#N/A</v>
          </cell>
          <cell r="AF1318" t="e">
            <v>#N/A</v>
          </cell>
          <cell r="AG1318">
            <v>1</v>
          </cell>
          <cell r="AH1318" t="e">
            <v>#N/A</v>
          </cell>
          <cell r="AI1318">
            <v>0</v>
          </cell>
          <cell r="AJ1318">
            <v>0</v>
          </cell>
          <cell r="AL1318" t="e">
            <v>#N/A</v>
          </cell>
          <cell r="AM1318" t="e">
            <v>#N/A</v>
          </cell>
          <cell r="AN1318" t="str">
            <v/>
          </cell>
          <cell r="AO1318" t="str">
            <v>x</v>
          </cell>
        </row>
        <row r="1319">
          <cell r="B1319" t="str">
            <v>SHEDP110</v>
          </cell>
          <cell r="C1319" t="str">
            <v>Dilex-EDP</v>
          </cell>
          <cell r="D1319" t="str">
            <v>EDP110</v>
          </cell>
          <cell r="E1319" t="str">
            <v>7/16" x 8'</v>
          </cell>
          <cell r="G1319" t="str">
            <v>EA</v>
          </cell>
          <cell r="J1319" t="str">
            <v>I</v>
          </cell>
          <cell r="K1319">
            <v>3.73</v>
          </cell>
          <cell r="L1319">
            <v>82.69</v>
          </cell>
          <cell r="M1319">
            <v>0.55000000000000004</v>
          </cell>
          <cell r="N1319">
            <v>37.210499999999996</v>
          </cell>
          <cell r="O1319">
            <v>4.7300000000000002E-2</v>
          </cell>
          <cell r="P1319">
            <v>0</v>
          </cell>
          <cell r="Q1319">
            <v>0</v>
          </cell>
          <cell r="R1319">
            <v>37.257799999999996</v>
          </cell>
          <cell r="S1319">
            <v>1</v>
          </cell>
          <cell r="T1319">
            <v>2.64</v>
          </cell>
          <cell r="U1319">
            <v>98.36</v>
          </cell>
          <cell r="V1319">
            <v>-0.01</v>
          </cell>
          <cell r="X1319">
            <v>98.35</v>
          </cell>
          <cell r="Y1319">
            <v>0.31122059435226701</v>
          </cell>
          <cell r="Z1319">
            <v>98.25</v>
          </cell>
          <cell r="AA1319">
            <v>1E-3</v>
          </cell>
          <cell r="AB1319" t="str">
            <v>YES</v>
          </cell>
          <cell r="AC1319">
            <v>98.35</v>
          </cell>
          <cell r="AD1319" t="str">
            <v>I</v>
          </cell>
          <cell r="AE1319" t="e">
            <v>#N/A</v>
          </cell>
          <cell r="AF1319" t="e">
            <v>#N/A</v>
          </cell>
          <cell r="AG1319">
            <v>1</v>
          </cell>
          <cell r="AH1319" t="e">
            <v>#N/A</v>
          </cell>
          <cell r="AI1319">
            <v>0</v>
          </cell>
          <cell r="AJ1319">
            <v>0</v>
          </cell>
          <cell r="AL1319" t="e">
            <v>#N/A</v>
          </cell>
          <cell r="AM1319" t="e">
            <v>#N/A</v>
          </cell>
          <cell r="AN1319" t="str">
            <v/>
          </cell>
          <cell r="AO1319" t="str">
            <v>x</v>
          </cell>
        </row>
        <row r="1320">
          <cell r="B1320" t="str">
            <v>SHEDP125</v>
          </cell>
          <cell r="C1320" t="str">
            <v>Dilex-EDP</v>
          </cell>
          <cell r="D1320" t="str">
            <v>EDP125</v>
          </cell>
          <cell r="E1320" t="str">
            <v>1/2" x 8'</v>
          </cell>
          <cell r="G1320" t="str">
            <v>EA</v>
          </cell>
          <cell r="J1320" t="str">
            <v>I</v>
          </cell>
          <cell r="K1320">
            <v>4.0599999999999996</v>
          </cell>
          <cell r="L1320">
            <v>84.16</v>
          </cell>
          <cell r="M1320">
            <v>0.55000000000000004</v>
          </cell>
          <cell r="N1320">
            <v>37.871999999999993</v>
          </cell>
          <cell r="O1320">
            <v>5.0599999999999999E-2</v>
          </cell>
          <cell r="P1320">
            <v>0</v>
          </cell>
          <cell r="Q1320">
            <v>0</v>
          </cell>
          <cell r="R1320">
            <v>37.922599999999996</v>
          </cell>
          <cell r="S1320">
            <v>1</v>
          </cell>
          <cell r="T1320">
            <v>2.64</v>
          </cell>
          <cell r="U1320">
            <v>100.12</v>
          </cell>
          <cell r="V1320">
            <v>0.03</v>
          </cell>
          <cell r="X1320">
            <v>100.15</v>
          </cell>
          <cell r="Y1320">
            <v>0.31153088548994712</v>
          </cell>
          <cell r="Z1320">
            <v>100</v>
          </cell>
          <cell r="AA1320">
            <v>2E-3</v>
          </cell>
          <cell r="AB1320" t="str">
            <v>YES</v>
          </cell>
          <cell r="AC1320">
            <v>100.15</v>
          </cell>
          <cell r="AD1320" t="str">
            <v>I</v>
          </cell>
          <cell r="AE1320" t="e">
            <v>#N/A</v>
          </cell>
          <cell r="AF1320" t="e">
            <v>#N/A</v>
          </cell>
          <cell r="AG1320">
            <v>1</v>
          </cell>
          <cell r="AH1320" t="e">
            <v>#N/A</v>
          </cell>
          <cell r="AI1320">
            <v>0</v>
          </cell>
          <cell r="AJ1320">
            <v>0</v>
          </cell>
          <cell r="AL1320" t="e">
            <v>#N/A</v>
          </cell>
          <cell r="AM1320" t="e">
            <v>#N/A</v>
          </cell>
          <cell r="AN1320" t="str">
            <v/>
          </cell>
          <cell r="AO1320" t="str">
            <v>x</v>
          </cell>
        </row>
        <row r="1321">
          <cell r="B1321" t="str">
            <v>SHEDP140</v>
          </cell>
          <cell r="C1321" t="str">
            <v>Dilex-EDP</v>
          </cell>
          <cell r="D1321" t="str">
            <v>EDP140</v>
          </cell>
          <cell r="E1321" t="str">
            <v>17/32" x 8'</v>
          </cell>
          <cell r="G1321" t="str">
            <v>EA</v>
          </cell>
          <cell r="J1321" t="str">
            <v>I</v>
          </cell>
          <cell r="K1321">
            <v>4.01</v>
          </cell>
          <cell r="L1321">
            <v>85.3</v>
          </cell>
          <cell r="M1321">
            <v>0.55000000000000004</v>
          </cell>
          <cell r="N1321">
            <v>38.384999999999998</v>
          </cell>
          <cell r="O1321">
            <v>5.0099999999999999E-2</v>
          </cell>
          <cell r="P1321">
            <v>0</v>
          </cell>
          <cell r="Q1321">
            <v>0</v>
          </cell>
          <cell r="R1321">
            <v>38.435099999999998</v>
          </cell>
          <cell r="S1321">
            <v>1</v>
          </cell>
          <cell r="T1321">
            <v>2.64</v>
          </cell>
          <cell r="U1321">
            <v>101.47</v>
          </cell>
          <cell r="V1321">
            <v>3.0000000000001137E-2</v>
          </cell>
          <cell r="X1321">
            <v>101.5</v>
          </cell>
          <cell r="Y1321">
            <v>0.31150738916256165</v>
          </cell>
          <cell r="Z1321">
            <v>101.35</v>
          </cell>
          <cell r="AA1321">
            <v>1E-3</v>
          </cell>
          <cell r="AB1321" t="str">
            <v>YES</v>
          </cell>
          <cell r="AC1321">
            <v>101.5</v>
          </cell>
          <cell r="AD1321" t="str">
            <v>I</v>
          </cell>
          <cell r="AE1321" t="e">
            <v>#N/A</v>
          </cell>
          <cell r="AF1321" t="e">
            <v>#N/A</v>
          </cell>
          <cell r="AG1321">
            <v>1</v>
          </cell>
          <cell r="AH1321" t="e">
            <v>#N/A</v>
          </cell>
          <cell r="AI1321">
            <v>0</v>
          </cell>
          <cell r="AJ1321">
            <v>0</v>
          </cell>
          <cell r="AL1321" t="e">
            <v>#N/A</v>
          </cell>
          <cell r="AM1321" t="e">
            <v>#N/A</v>
          </cell>
          <cell r="AN1321" t="str">
            <v/>
          </cell>
          <cell r="AO1321" t="str">
            <v>x</v>
          </cell>
        </row>
        <row r="1322">
          <cell r="B1322" t="str">
            <v>SHEDP160</v>
          </cell>
          <cell r="C1322" t="str">
            <v>Dilex-EDP</v>
          </cell>
          <cell r="D1322" t="str">
            <v>EDP160</v>
          </cell>
          <cell r="E1322" t="str">
            <v>5/8" x 8'</v>
          </cell>
          <cell r="G1322" t="str">
            <v>EA</v>
          </cell>
          <cell r="J1322" t="str">
            <v>I</v>
          </cell>
          <cell r="K1322">
            <v>4.37</v>
          </cell>
          <cell r="L1322">
            <v>87.32</v>
          </cell>
          <cell r="M1322">
            <v>0.55000000000000004</v>
          </cell>
          <cell r="N1322">
            <v>39.29399999999999</v>
          </cell>
          <cell r="O1322">
            <v>5.3700000000000005E-2</v>
          </cell>
          <cell r="P1322">
            <v>0</v>
          </cell>
          <cell r="Q1322">
            <v>0</v>
          </cell>
          <cell r="R1322">
            <v>39.347699999999989</v>
          </cell>
          <cell r="S1322">
            <v>1</v>
          </cell>
          <cell r="T1322">
            <v>2.64</v>
          </cell>
          <cell r="U1322">
            <v>103.88</v>
          </cell>
          <cell r="V1322">
            <v>2.0000000000003126E-2</v>
          </cell>
          <cell r="X1322">
            <v>103.9</v>
          </cell>
          <cell r="Y1322">
            <v>0.31144107095983931</v>
          </cell>
          <cell r="Z1322">
            <v>103.75</v>
          </cell>
          <cell r="AA1322">
            <v>1E-3</v>
          </cell>
          <cell r="AB1322" t="str">
            <v>YES</v>
          </cell>
          <cell r="AC1322">
            <v>103.9</v>
          </cell>
          <cell r="AD1322" t="str">
            <v>I</v>
          </cell>
          <cell r="AE1322" t="e">
            <v>#N/A</v>
          </cell>
          <cell r="AF1322" t="e">
            <v>#N/A</v>
          </cell>
          <cell r="AG1322">
            <v>1</v>
          </cell>
          <cell r="AH1322" t="e">
            <v>#N/A</v>
          </cell>
          <cell r="AI1322">
            <v>0</v>
          </cell>
          <cell r="AJ1322">
            <v>0</v>
          </cell>
          <cell r="AL1322" t="e">
            <v>#N/A</v>
          </cell>
          <cell r="AM1322" t="e">
            <v>#N/A</v>
          </cell>
          <cell r="AN1322" t="str">
            <v/>
          </cell>
          <cell r="AO1322" t="str">
            <v>x</v>
          </cell>
        </row>
        <row r="1323">
          <cell r="B1323" t="str">
            <v>SHEDP185</v>
          </cell>
          <cell r="C1323" t="str">
            <v>Dilex-EDP</v>
          </cell>
          <cell r="D1323" t="str">
            <v>EDP185</v>
          </cell>
          <cell r="E1323" t="str">
            <v>23/32" x 8'</v>
          </cell>
          <cell r="G1323" t="str">
            <v>EA</v>
          </cell>
          <cell r="J1323" t="str">
            <v>I</v>
          </cell>
          <cell r="K1323">
            <v>4.47</v>
          </cell>
          <cell r="L1323">
            <v>89.41</v>
          </cell>
          <cell r="M1323">
            <v>0.55000000000000004</v>
          </cell>
          <cell r="N1323">
            <v>40.234499999999997</v>
          </cell>
          <cell r="O1323">
            <v>5.4699999999999999E-2</v>
          </cell>
          <cell r="P1323">
            <v>0</v>
          </cell>
          <cell r="Q1323">
            <v>0</v>
          </cell>
          <cell r="R1323">
            <v>40.289199999999994</v>
          </cell>
          <cell r="S1323">
            <v>1</v>
          </cell>
          <cell r="T1323">
            <v>2.64</v>
          </cell>
          <cell r="U1323">
            <v>106.36</v>
          </cell>
          <cell r="V1323">
            <v>-0.01</v>
          </cell>
          <cell r="X1323">
            <v>106.35</v>
          </cell>
          <cell r="Y1323">
            <v>0.31120741975466948</v>
          </cell>
          <cell r="Z1323">
            <v>106.25</v>
          </cell>
          <cell r="AA1323">
            <v>1E-3</v>
          </cell>
          <cell r="AB1323" t="str">
            <v>YES</v>
          </cell>
          <cell r="AC1323">
            <v>106.35</v>
          </cell>
          <cell r="AD1323" t="str">
            <v>I</v>
          </cell>
          <cell r="AE1323" t="e">
            <v>#N/A</v>
          </cell>
          <cell r="AF1323" t="e">
            <v>#N/A</v>
          </cell>
          <cell r="AG1323">
            <v>1</v>
          </cell>
          <cell r="AH1323" t="e">
            <v>#N/A</v>
          </cell>
          <cell r="AI1323">
            <v>0</v>
          </cell>
          <cell r="AJ1323">
            <v>0</v>
          </cell>
          <cell r="AL1323" t="e">
            <v>#N/A</v>
          </cell>
          <cell r="AM1323" t="e">
            <v>#N/A</v>
          </cell>
          <cell r="AN1323" t="str">
            <v/>
          </cell>
          <cell r="AO1323" t="str">
            <v>x</v>
          </cell>
        </row>
        <row r="1324">
          <cell r="B1324" t="str">
            <v>SHEDP210</v>
          </cell>
          <cell r="C1324" t="str">
            <v>Dilex-EDP</v>
          </cell>
          <cell r="D1324" t="str">
            <v>EDP210</v>
          </cell>
          <cell r="E1324" t="str">
            <v>13/16" x 8'</v>
          </cell>
          <cell r="G1324" t="str">
            <v>EA</v>
          </cell>
          <cell r="J1324" t="str">
            <v>I</v>
          </cell>
          <cell r="K1324">
            <v>4.6500000000000004</v>
          </cell>
          <cell r="L1324">
            <v>91.41</v>
          </cell>
          <cell r="M1324">
            <v>0.55000000000000004</v>
          </cell>
          <cell r="N1324">
            <v>41.134499999999996</v>
          </cell>
          <cell r="O1324">
            <v>5.6500000000000009E-2</v>
          </cell>
          <cell r="P1324">
            <v>0</v>
          </cell>
          <cell r="Q1324">
            <v>0</v>
          </cell>
          <cell r="R1324">
            <v>41.190999999999995</v>
          </cell>
          <cell r="S1324">
            <v>1</v>
          </cell>
          <cell r="T1324">
            <v>2.64</v>
          </cell>
          <cell r="U1324">
            <v>108.74</v>
          </cell>
          <cell r="V1324">
            <v>0.01</v>
          </cell>
          <cell r="X1324">
            <v>108.75</v>
          </cell>
          <cell r="Y1324">
            <v>0.31133124346917468</v>
          </cell>
          <cell r="Z1324">
            <v>108.6</v>
          </cell>
          <cell r="AA1324">
            <v>1E-3</v>
          </cell>
          <cell r="AB1324" t="str">
            <v>YES</v>
          </cell>
          <cell r="AC1324">
            <v>108.75</v>
          </cell>
          <cell r="AD1324" t="str">
            <v>I</v>
          </cell>
          <cell r="AE1324" t="e">
            <v>#N/A</v>
          </cell>
          <cell r="AF1324" t="e">
            <v>#N/A</v>
          </cell>
          <cell r="AG1324">
            <v>1</v>
          </cell>
          <cell r="AH1324" t="e">
            <v>#N/A</v>
          </cell>
          <cell r="AI1324">
            <v>0</v>
          </cell>
          <cell r="AJ1324">
            <v>0</v>
          </cell>
          <cell r="AL1324" t="e">
            <v>#N/A</v>
          </cell>
          <cell r="AM1324" t="e">
            <v>#N/A</v>
          </cell>
          <cell r="AN1324" t="str">
            <v/>
          </cell>
          <cell r="AO1324" t="str">
            <v>x</v>
          </cell>
        </row>
        <row r="1325">
          <cell r="B1325" t="str">
            <v>SHEDP250</v>
          </cell>
          <cell r="C1325" t="str">
            <v>Dilex-EDP</v>
          </cell>
          <cell r="D1325" t="str">
            <v>EDP250</v>
          </cell>
          <cell r="E1325" t="str">
            <v>1" x 8'</v>
          </cell>
          <cell r="G1325" t="str">
            <v>EA</v>
          </cell>
          <cell r="J1325" t="str">
            <v>I</v>
          </cell>
          <cell r="K1325">
            <v>5.05</v>
          </cell>
          <cell r="L1325">
            <v>95.19</v>
          </cell>
          <cell r="M1325">
            <v>0.55000000000000004</v>
          </cell>
          <cell r="N1325">
            <v>42.835499999999996</v>
          </cell>
          <cell r="O1325">
            <v>6.0499999999999998E-2</v>
          </cell>
          <cell r="P1325">
            <v>0</v>
          </cell>
          <cell r="Q1325">
            <v>0</v>
          </cell>
          <cell r="R1325">
            <v>42.895999999999994</v>
          </cell>
          <cell r="S1325">
            <v>1</v>
          </cell>
          <cell r="T1325">
            <v>2.64</v>
          </cell>
          <cell r="U1325">
            <v>113.25</v>
          </cell>
          <cell r="V1325">
            <v>0</v>
          </cell>
          <cell r="X1325">
            <v>113.25</v>
          </cell>
          <cell r="Y1325">
            <v>0.3113224964880596</v>
          </cell>
          <cell r="Z1325">
            <v>113.1</v>
          </cell>
          <cell r="AA1325">
            <v>1E-3</v>
          </cell>
          <cell r="AB1325" t="str">
            <v>YES</v>
          </cell>
          <cell r="AC1325">
            <v>113.25</v>
          </cell>
          <cell r="AD1325" t="str">
            <v>I</v>
          </cell>
          <cell r="AE1325" t="e">
            <v>#N/A</v>
          </cell>
          <cell r="AF1325" t="e">
            <v>#N/A</v>
          </cell>
          <cell r="AG1325">
            <v>1</v>
          </cell>
          <cell r="AH1325" t="e">
            <v>#N/A</v>
          </cell>
          <cell r="AI1325">
            <v>0</v>
          </cell>
          <cell r="AJ1325">
            <v>0</v>
          </cell>
          <cell r="AL1325" t="e">
            <v>#N/A</v>
          </cell>
          <cell r="AM1325" t="e">
            <v>#N/A</v>
          </cell>
          <cell r="AN1325" t="str">
            <v/>
          </cell>
          <cell r="AO1325" t="str">
            <v>x</v>
          </cell>
        </row>
        <row r="1326">
          <cell r="B1326" t="str">
            <v>SHEDP300</v>
          </cell>
          <cell r="C1326" t="str">
            <v>Dilex-EDP</v>
          </cell>
          <cell r="D1326" t="str">
            <v>EDP300</v>
          </cell>
          <cell r="E1326" t="str">
            <v>1-3/16" x 8'</v>
          </cell>
          <cell r="G1326" t="str">
            <v>EA</v>
          </cell>
          <cell r="J1326" t="str">
            <v>I</v>
          </cell>
          <cell r="K1326">
            <v>5.39</v>
          </cell>
          <cell r="L1326">
            <v>99.46</v>
          </cell>
          <cell r="M1326">
            <v>0.55000000000000004</v>
          </cell>
          <cell r="N1326">
            <v>44.756999999999991</v>
          </cell>
          <cell r="O1326">
            <v>6.3899999999999998E-2</v>
          </cell>
          <cell r="P1326">
            <v>0</v>
          </cell>
          <cell r="Q1326">
            <v>0</v>
          </cell>
          <cell r="R1326">
            <v>44.820899999999988</v>
          </cell>
          <cell r="S1326">
            <v>1</v>
          </cell>
          <cell r="T1326">
            <v>2.64</v>
          </cell>
          <cell r="U1326">
            <v>118.33</v>
          </cell>
          <cell r="V1326">
            <v>0.02</v>
          </cell>
          <cell r="X1326">
            <v>118.35</v>
          </cell>
          <cell r="Y1326">
            <v>0.31142758382302127</v>
          </cell>
          <cell r="Z1326">
            <v>118.15</v>
          </cell>
          <cell r="AA1326">
            <v>2E-3</v>
          </cell>
          <cell r="AB1326" t="str">
            <v>YES</v>
          </cell>
          <cell r="AC1326">
            <v>118.35</v>
          </cell>
          <cell r="AD1326" t="str">
            <v>I</v>
          </cell>
          <cell r="AE1326" t="e">
            <v>#N/A</v>
          </cell>
          <cell r="AF1326" t="e">
            <v>#N/A</v>
          </cell>
          <cell r="AG1326">
            <v>1</v>
          </cell>
          <cell r="AH1326" t="e">
            <v>#N/A</v>
          </cell>
          <cell r="AI1326">
            <v>0</v>
          </cell>
          <cell r="AJ1326">
            <v>0</v>
          </cell>
          <cell r="AL1326" t="e">
            <v>#N/A</v>
          </cell>
          <cell r="AM1326" t="e">
            <v>#N/A</v>
          </cell>
          <cell r="AN1326" t="str">
            <v/>
          </cell>
          <cell r="AO1326" t="str">
            <v>x</v>
          </cell>
        </row>
        <row r="1327">
          <cell r="B1327" t="str">
            <v>SHEBHKU7O7</v>
          </cell>
          <cell r="C1327" t="str">
            <v>Dilex-EHK</v>
          </cell>
          <cell r="D1327" t="str">
            <v>EBHKU7/O7</v>
          </cell>
          <cell r="E1327" t="str">
            <v>9/32"x9/32" x 8'</v>
          </cell>
          <cell r="G1327" t="str">
            <v>EA</v>
          </cell>
          <cell r="J1327" t="str">
            <v>I</v>
          </cell>
          <cell r="K1327">
            <v>2.4500000000000002</v>
          </cell>
          <cell r="L1327">
            <v>78.91</v>
          </cell>
          <cell r="M1327">
            <v>0.55000000000000004</v>
          </cell>
          <cell r="N1327">
            <v>35.509499999999996</v>
          </cell>
          <cell r="O1327">
            <v>3.4500000000000003E-2</v>
          </cell>
          <cell r="P1327">
            <v>0</v>
          </cell>
          <cell r="Q1327">
            <v>0</v>
          </cell>
          <cell r="R1327">
            <v>35.543999999999997</v>
          </cell>
          <cell r="S1327">
            <v>1</v>
          </cell>
          <cell r="T1327">
            <v>2.64</v>
          </cell>
          <cell r="U1327">
            <v>93.84</v>
          </cell>
          <cell r="V1327">
            <v>0.01</v>
          </cell>
          <cell r="X1327">
            <v>93.85</v>
          </cell>
          <cell r="Y1327">
            <v>0.31139632876446949</v>
          </cell>
          <cell r="Z1327">
            <v>93.75</v>
          </cell>
          <cell r="AA1327">
            <v>1E-3</v>
          </cell>
          <cell r="AB1327" t="str">
            <v>YES</v>
          </cell>
          <cell r="AC1327">
            <v>93.85</v>
          </cell>
          <cell r="AD1327" t="str">
            <v>I</v>
          </cell>
          <cell r="AE1327" t="e">
            <v>#N/A</v>
          </cell>
          <cell r="AF1327" t="e">
            <v>#N/A</v>
          </cell>
          <cell r="AG1327">
            <v>1</v>
          </cell>
          <cell r="AH1327" t="e">
            <v>#N/A</v>
          </cell>
          <cell r="AI1327">
            <v>0</v>
          </cell>
          <cell r="AJ1327">
            <v>0</v>
          </cell>
          <cell r="AL1327" t="e">
            <v>#N/A</v>
          </cell>
          <cell r="AM1327" t="e">
            <v>#N/A</v>
          </cell>
          <cell r="AN1327" t="str">
            <v/>
          </cell>
          <cell r="AO1327" t="str">
            <v>x</v>
          </cell>
        </row>
        <row r="1328">
          <cell r="B1328" t="str">
            <v>SHEBHKU9O9</v>
          </cell>
          <cell r="C1328" t="str">
            <v>Dilex-EHK</v>
          </cell>
          <cell r="D1328" t="str">
            <v>EBHKU9/O9</v>
          </cell>
          <cell r="E1328" t="str">
            <v>11/32"x11/32" x 8'</v>
          </cell>
          <cell r="G1328" t="str">
            <v>EA</v>
          </cell>
          <cell r="J1328" t="str">
            <v>I</v>
          </cell>
          <cell r="K1328">
            <v>2.58</v>
          </cell>
          <cell r="L1328">
            <v>81.22</v>
          </cell>
          <cell r="M1328">
            <v>0.55000000000000004</v>
          </cell>
          <cell r="N1328">
            <v>36.548999999999992</v>
          </cell>
          <cell r="O1328">
            <v>3.5799999999999998E-2</v>
          </cell>
          <cell r="P1328">
            <v>0</v>
          </cell>
          <cell r="Q1328">
            <v>0</v>
          </cell>
          <cell r="R1328">
            <v>36.584799999999994</v>
          </cell>
          <cell r="S1328">
            <v>1</v>
          </cell>
          <cell r="T1328">
            <v>2.64</v>
          </cell>
          <cell r="U1328">
            <v>96.58</v>
          </cell>
          <cell r="V1328">
            <v>2.0000000000003126E-2</v>
          </cell>
          <cell r="X1328">
            <v>96.6</v>
          </cell>
          <cell r="Y1328">
            <v>0.31140974967061935</v>
          </cell>
          <cell r="Z1328">
            <v>96.5</v>
          </cell>
          <cell r="AA1328">
            <v>1E-3</v>
          </cell>
          <cell r="AB1328" t="str">
            <v>YES</v>
          </cell>
          <cell r="AC1328">
            <v>96.6</v>
          </cell>
          <cell r="AD1328" t="str">
            <v>I</v>
          </cell>
          <cell r="AE1328" t="e">
            <v>#N/A</v>
          </cell>
          <cell r="AF1328" t="e">
            <v>#N/A</v>
          </cell>
          <cell r="AG1328">
            <v>1</v>
          </cell>
          <cell r="AH1328" t="e">
            <v>#N/A</v>
          </cell>
          <cell r="AI1328">
            <v>0</v>
          </cell>
          <cell r="AJ1328">
            <v>0</v>
          </cell>
          <cell r="AL1328" t="e">
            <v>#N/A</v>
          </cell>
          <cell r="AM1328" t="e">
            <v>#N/A</v>
          </cell>
          <cell r="AN1328" t="str">
            <v/>
          </cell>
          <cell r="AO1328" t="str">
            <v>x</v>
          </cell>
        </row>
        <row r="1329">
          <cell r="B1329" t="str">
            <v>SHEBHKU11O11</v>
          </cell>
          <cell r="C1329" t="str">
            <v>Dilex-EHK</v>
          </cell>
          <cell r="D1329" t="str">
            <v>EBHKU11/O11</v>
          </cell>
          <cell r="E1329" t="str">
            <v>7/16"x7/16" x 8'</v>
          </cell>
          <cell r="G1329" t="str">
            <v>EA</v>
          </cell>
          <cell r="J1329" t="str">
            <v>I</v>
          </cell>
          <cell r="K1329">
            <v>2.62</v>
          </cell>
          <cell r="L1329">
            <v>83.8</v>
          </cell>
          <cell r="M1329">
            <v>0.55000000000000004</v>
          </cell>
          <cell r="N1329">
            <v>37.709999999999994</v>
          </cell>
          <cell r="O1329">
            <v>3.6200000000000003E-2</v>
          </cell>
          <cell r="P1329">
            <v>0</v>
          </cell>
          <cell r="Q1329">
            <v>0</v>
          </cell>
          <cell r="R1329">
            <v>37.746199999999995</v>
          </cell>
          <cell r="S1329">
            <v>1</v>
          </cell>
          <cell r="T1329">
            <v>2.64</v>
          </cell>
          <cell r="U1329">
            <v>99.65</v>
          </cell>
          <cell r="V1329">
            <v>0</v>
          </cell>
          <cell r="X1329">
            <v>99.65</v>
          </cell>
          <cell r="Y1329">
            <v>0.31129498699995456</v>
          </cell>
          <cell r="Z1329">
            <v>99.55</v>
          </cell>
          <cell r="AA1329">
            <v>1E-3</v>
          </cell>
          <cell r="AB1329" t="str">
            <v>YES</v>
          </cell>
          <cell r="AC1329">
            <v>99.65</v>
          </cell>
          <cell r="AD1329" t="str">
            <v>I</v>
          </cell>
          <cell r="AE1329" t="e">
            <v>#N/A</v>
          </cell>
          <cell r="AF1329" t="e">
            <v>#N/A</v>
          </cell>
          <cell r="AG1329">
            <v>1</v>
          </cell>
          <cell r="AH1329" t="e">
            <v>#N/A</v>
          </cell>
          <cell r="AI1329">
            <v>0</v>
          </cell>
          <cell r="AJ1329">
            <v>0</v>
          </cell>
          <cell r="AL1329" t="e">
            <v>#N/A</v>
          </cell>
          <cell r="AM1329" t="e">
            <v>#N/A</v>
          </cell>
          <cell r="AN1329" t="str">
            <v/>
          </cell>
          <cell r="AO1329" t="str">
            <v>x</v>
          </cell>
        </row>
        <row r="1330">
          <cell r="B1330" t="str">
            <v>SHAEBHK2R18</v>
          </cell>
          <cell r="C1330" t="str">
            <v>Dilex-EHK</v>
          </cell>
          <cell r="D1330" t="str">
            <v>A/EBHK2R18</v>
          </cell>
          <cell r="G1330" t="str">
            <v>EA</v>
          </cell>
          <cell r="J1330" t="str">
            <v>I</v>
          </cell>
          <cell r="K1330">
            <v>0.03</v>
          </cell>
          <cell r="L1330">
            <v>9</v>
          </cell>
          <cell r="M1330">
            <v>0.55000000000000004</v>
          </cell>
          <cell r="N1330">
            <v>4.05</v>
          </cell>
          <cell r="O1330">
            <v>1.03E-2</v>
          </cell>
          <cell r="P1330">
            <v>0</v>
          </cell>
          <cell r="Q1330">
            <v>0</v>
          </cell>
          <cell r="R1330">
            <v>4.0602999999999998</v>
          </cell>
          <cell r="S1330">
            <v>1</v>
          </cell>
          <cell r="T1330">
            <v>2.64</v>
          </cell>
          <cell r="U1330">
            <v>10.72</v>
          </cell>
          <cell r="V1330">
            <v>0.03</v>
          </cell>
          <cell r="X1330">
            <v>10.75</v>
          </cell>
          <cell r="Y1330">
            <v>0.31326849894291764</v>
          </cell>
          <cell r="Z1330">
            <v>10.7</v>
          </cell>
          <cell r="AA1330">
            <v>5.0000000000000001E-3</v>
          </cell>
          <cell r="AB1330" t="str">
            <v>YES</v>
          </cell>
          <cell r="AC1330">
            <v>10.75</v>
          </cell>
          <cell r="AD1330" t="str">
            <v>I</v>
          </cell>
          <cell r="AE1330" t="e">
            <v>#N/A</v>
          </cell>
          <cell r="AF1330" t="e">
            <v>#N/A</v>
          </cell>
          <cell r="AG1330">
            <v>1</v>
          </cell>
          <cell r="AH1330" t="e">
            <v>#N/A</v>
          </cell>
          <cell r="AI1330">
            <v>0</v>
          </cell>
          <cell r="AJ1330">
            <v>0</v>
          </cell>
          <cell r="AL1330" t="e">
            <v>#N/A</v>
          </cell>
          <cell r="AM1330" t="e">
            <v>#N/A</v>
          </cell>
          <cell r="AN1330" t="str">
            <v/>
          </cell>
          <cell r="AO1330" t="str">
            <v>x</v>
          </cell>
        </row>
        <row r="1331">
          <cell r="B1331" t="str">
            <v>SHIEBHK2R18</v>
          </cell>
          <cell r="C1331" t="str">
            <v>Dilex-EHK</v>
          </cell>
          <cell r="D1331" t="str">
            <v>I/EBHK2R18</v>
          </cell>
          <cell r="G1331" t="str">
            <v>EA</v>
          </cell>
          <cell r="J1331" t="str">
            <v>I</v>
          </cell>
          <cell r="K1331">
            <v>0.01</v>
          </cell>
          <cell r="L1331">
            <v>9</v>
          </cell>
          <cell r="M1331">
            <v>0.55000000000000004</v>
          </cell>
          <cell r="N1331">
            <v>4.05</v>
          </cell>
          <cell r="O1331">
            <v>1.01E-2</v>
          </cell>
          <cell r="P1331">
            <v>0</v>
          </cell>
          <cell r="Q1331">
            <v>0</v>
          </cell>
          <cell r="R1331">
            <v>4.0601000000000003</v>
          </cell>
          <cell r="S1331">
            <v>1</v>
          </cell>
          <cell r="T1331">
            <v>2.64</v>
          </cell>
          <cell r="U1331">
            <v>10.72</v>
          </cell>
          <cell r="V1331">
            <v>0.03</v>
          </cell>
          <cell r="X1331">
            <v>10.75</v>
          </cell>
          <cell r="Y1331">
            <v>0.31330232558139537</v>
          </cell>
          <cell r="Z1331">
            <v>10.7</v>
          </cell>
          <cell r="AA1331">
            <v>5.0000000000000001E-3</v>
          </cell>
          <cell r="AB1331" t="str">
            <v>YES</v>
          </cell>
          <cell r="AC1331">
            <v>10.75</v>
          </cell>
          <cell r="AD1331" t="str">
            <v>I</v>
          </cell>
          <cell r="AE1331" t="e">
            <v>#N/A</v>
          </cell>
          <cell r="AF1331" t="e">
            <v>#N/A</v>
          </cell>
          <cell r="AG1331">
            <v>1</v>
          </cell>
          <cell r="AH1331" t="e">
            <v>#N/A</v>
          </cell>
          <cell r="AI1331">
            <v>0</v>
          </cell>
          <cell r="AJ1331">
            <v>0</v>
          </cell>
          <cell r="AL1331" t="e">
            <v>#N/A</v>
          </cell>
          <cell r="AM1331" t="e">
            <v>#N/A</v>
          </cell>
          <cell r="AN1331" t="str">
            <v/>
          </cell>
          <cell r="AO1331" t="str">
            <v>x</v>
          </cell>
        </row>
        <row r="1332">
          <cell r="B1332" t="str">
            <v>SHIEBHK3R18</v>
          </cell>
          <cell r="C1332" t="str">
            <v>Dilex-EHK</v>
          </cell>
          <cell r="D1332" t="str">
            <v>I/EBHK3R18</v>
          </cell>
          <cell r="G1332" t="str">
            <v>EA</v>
          </cell>
          <cell r="J1332" t="str">
            <v>I</v>
          </cell>
          <cell r="K1332">
            <v>0.01</v>
          </cell>
          <cell r="L1332">
            <v>9</v>
          </cell>
          <cell r="M1332">
            <v>0.55000000000000004</v>
          </cell>
          <cell r="N1332">
            <v>4.05</v>
          </cell>
          <cell r="O1332">
            <v>1.01E-2</v>
          </cell>
          <cell r="P1332">
            <v>0</v>
          </cell>
          <cell r="Q1332">
            <v>0</v>
          </cell>
          <cell r="R1332">
            <v>4.0601000000000003</v>
          </cell>
          <cell r="S1332">
            <v>1</v>
          </cell>
          <cell r="T1332">
            <v>2.64</v>
          </cell>
          <cell r="U1332">
            <v>10.72</v>
          </cell>
          <cell r="V1332">
            <v>0.03</v>
          </cell>
          <cell r="X1332">
            <v>10.75</v>
          </cell>
          <cell r="Y1332">
            <v>0.31330232558139537</v>
          </cell>
          <cell r="Z1332">
            <v>10.7</v>
          </cell>
          <cell r="AA1332">
            <v>5.0000000000000001E-3</v>
          </cell>
          <cell r="AB1332" t="str">
            <v>YES</v>
          </cell>
          <cell r="AC1332">
            <v>10.75</v>
          </cell>
          <cell r="AD1332" t="str">
            <v>I</v>
          </cell>
          <cell r="AE1332" t="e">
            <v>#N/A</v>
          </cell>
          <cell r="AF1332" t="e">
            <v>#N/A</v>
          </cell>
          <cell r="AG1332">
            <v>1</v>
          </cell>
          <cell r="AH1332" t="e">
            <v>#N/A</v>
          </cell>
          <cell r="AI1332">
            <v>0</v>
          </cell>
          <cell r="AJ1332">
            <v>0</v>
          </cell>
          <cell r="AL1332" t="e">
            <v>#N/A</v>
          </cell>
          <cell r="AM1332" t="e">
            <v>#N/A</v>
          </cell>
          <cell r="AN1332" t="str">
            <v/>
          </cell>
          <cell r="AO1332" t="str">
            <v>x</v>
          </cell>
        </row>
        <row r="1333">
          <cell r="B1333" t="str">
            <v>SHVEBHK</v>
          </cell>
          <cell r="C1333" t="str">
            <v>Dilex-EHK</v>
          </cell>
          <cell r="D1333" t="str">
            <v>V/EBHK</v>
          </cell>
          <cell r="G1333" t="str">
            <v>EA</v>
          </cell>
          <cell r="J1333" t="str">
            <v>I</v>
          </cell>
          <cell r="K1333">
            <v>0.01</v>
          </cell>
          <cell r="L1333">
            <v>9</v>
          </cell>
          <cell r="M1333">
            <v>0.55000000000000004</v>
          </cell>
          <cell r="N1333">
            <v>4.05</v>
          </cell>
          <cell r="O1333">
            <v>1.01E-2</v>
          </cell>
          <cell r="P1333">
            <v>0</v>
          </cell>
          <cell r="Q1333">
            <v>0</v>
          </cell>
          <cell r="R1333">
            <v>4.0601000000000003</v>
          </cell>
          <cell r="S1333">
            <v>1</v>
          </cell>
          <cell r="T1333">
            <v>2.64</v>
          </cell>
          <cell r="U1333">
            <v>10.72</v>
          </cell>
          <cell r="V1333">
            <v>0.03</v>
          </cell>
          <cell r="X1333">
            <v>10.75</v>
          </cell>
          <cell r="Y1333">
            <v>0.31330232558139537</v>
          </cell>
          <cell r="Z1333">
            <v>10.7</v>
          </cell>
          <cell r="AA1333">
            <v>5.0000000000000001E-3</v>
          </cell>
          <cell r="AB1333" t="str">
            <v>YES</v>
          </cell>
          <cell r="AC1333">
            <v>10.75</v>
          </cell>
          <cell r="AD1333" t="str">
            <v>I</v>
          </cell>
          <cell r="AE1333" t="e">
            <v>#N/A</v>
          </cell>
          <cell r="AF1333" t="e">
            <v>#N/A</v>
          </cell>
          <cell r="AG1333">
            <v>1</v>
          </cell>
          <cell r="AH1333" t="e">
            <v>#N/A</v>
          </cell>
          <cell r="AI1333">
            <v>0</v>
          </cell>
          <cell r="AJ1333">
            <v>0</v>
          </cell>
          <cell r="AL1333" t="e">
            <v>#N/A</v>
          </cell>
          <cell r="AM1333" t="e">
            <v>#N/A</v>
          </cell>
          <cell r="AN1333" t="str">
            <v/>
          </cell>
          <cell r="AO1333" t="str">
            <v>x</v>
          </cell>
        </row>
        <row r="1334">
          <cell r="B1334" t="str">
            <v>SHEHKWG</v>
          </cell>
          <cell r="C1334" t="str">
            <v>Dilex-EHK</v>
          </cell>
          <cell r="D1334" t="str">
            <v>E/HKW/G</v>
          </cell>
          <cell r="G1334" t="str">
            <v>EA</v>
          </cell>
          <cell r="I1334" t="str">
            <v>a</v>
          </cell>
          <cell r="J1334" t="str">
            <v>I</v>
          </cell>
          <cell r="K1334">
            <v>0.01</v>
          </cell>
          <cell r="L1334">
            <v>3.65</v>
          </cell>
          <cell r="M1334">
            <v>0.55000000000000004</v>
          </cell>
          <cell r="N1334">
            <v>1.6424999999999998</v>
          </cell>
          <cell r="O1334">
            <v>1.01E-2</v>
          </cell>
          <cell r="P1334">
            <v>0</v>
          </cell>
          <cell r="Q1334">
            <v>0</v>
          </cell>
          <cell r="R1334">
            <v>1.6525999999999998</v>
          </cell>
          <cell r="S1334">
            <v>1</v>
          </cell>
          <cell r="T1334">
            <v>2.64</v>
          </cell>
          <cell r="U1334">
            <v>4.3600000000000003</v>
          </cell>
          <cell r="V1334">
            <v>-0.01</v>
          </cell>
          <cell r="X1334">
            <v>4.3499999999999996</v>
          </cell>
          <cell r="Y1334">
            <v>0.30925809822361555</v>
          </cell>
          <cell r="Z1334">
            <v>4.3499999999999996</v>
          </cell>
          <cell r="AA1334" t="str">
            <v/>
          </cell>
          <cell r="AB1334" t="str">
            <v/>
          </cell>
          <cell r="AC1334">
            <v>4.3499999999999996</v>
          </cell>
          <cell r="AD1334" t="str">
            <v>I</v>
          </cell>
          <cell r="AE1334" t="e">
            <v>#N/A</v>
          </cell>
          <cell r="AF1334" t="e">
            <v>#N/A</v>
          </cell>
          <cell r="AG1334">
            <v>1</v>
          </cell>
          <cell r="AH1334" t="e">
            <v>#N/A</v>
          </cell>
          <cell r="AI1334">
            <v>0</v>
          </cell>
          <cell r="AJ1334">
            <v>0</v>
          </cell>
          <cell r="AL1334" t="e">
            <v>#N/A</v>
          </cell>
          <cell r="AM1334" t="e">
            <v>#N/A</v>
          </cell>
          <cell r="AN1334" t="str">
            <v/>
          </cell>
          <cell r="AO1334" t="str">
            <v>x</v>
          </cell>
        </row>
        <row r="1335">
          <cell r="B1335" t="str">
            <v>SHEHKU7O7</v>
          </cell>
          <cell r="C1335" t="str">
            <v>Dilex-EHK</v>
          </cell>
          <cell r="D1335" t="str">
            <v>EHKU7/O7</v>
          </cell>
          <cell r="E1335" t="str">
            <v>9/32"x9/32" x 8'</v>
          </cell>
          <cell r="G1335" t="str">
            <v>EA</v>
          </cell>
          <cell r="J1335" t="str">
            <v>I</v>
          </cell>
          <cell r="K1335">
            <v>2.99</v>
          </cell>
          <cell r="L1335">
            <v>60.69</v>
          </cell>
          <cell r="M1335">
            <v>0.55000000000000004</v>
          </cell>
          <cell r="N1335">
            <v>27.310499999999998</v>
          </cell>
          <cell r="O1335">
            <v>3.9900000000000005E-2</v>
          </cell>
          <cell r="P1335">
            <v>0</v>
          </cell>
          <cell r="Q1335">
            <v>0</v>
          </cell>
          <cell r="R1335">
            <v>27.350399999999997</v>
          </cell>
          <cell r="S1335">
            <v>1</v>
          </cell>
          <cell r="T1335">
            <v>2.64</v>
          </cell>
          <cell r="U1335">
            <v>72.209999999999994</v>
          </cell>
          <cell r="V1335">
            <v>-0.01</v>
          </cell>
          <cell r="X1335">
            <v>72.2</v>
          </cell>
          <cell r="Y1335">
            <v>0.31124653739612212</v>
          </cell>
          <cell r="Z1335">
            <v>72.099999999999994</v>
          </cell>
          <cell r="AA1335">
            <v>1E-3</v>
          </cell>
          <cell r="AB1335" t="str">
            <v>YES</v>
          </cell>
          <cell r="AC1335">
            <v>72.2</v>
          </cell>
          <cell r="AD1335" t="str">
            <v>I</v>
          </cell>
          <cell r="AE1335" t="e">
            <v>#N/A</v>
          </cell>
          <cell r="AF1335" t="e">
            <v>#N/A</v>
          </cell>
          <cell r="AG1335">
            <v>1</v>
          </cell>
          <cell r="AH1335" t="e">
            <v>#N/A</v>
          </cell>
          <cell r="AI1335">
            <v>0</v>
          </cell>
          <cell r="AJ1335">
            <v>0</v>
          </cell>
          <cell r="AL1335" t="e">
            <v>#N/A</v>
          </cell>
          <cell r="AM1335" t="e">
            <v>#N/A</v>
          </cell>
          <cell r="AN1335" t="str">
            <v/>
          </cell>
          <cell r="AO1335" t="str">
            <v>x</v>
          </cell>
        </row>
        <row r="1336">
          <cell r="B1336" t="str">
            <v>SHEHKU9O9</v>
          </cell>
          <cell r="C1336" t="str">
            <v>Dilex-EHK</v>
          </cell>
          <cell r="D1336" t="str">
            <v>EHKU9/O9</v>
          </cell>
          <cell r="E1336" t="str">
            <v>11/32"x11/32" x 8'</v>
          </cell>
          <cell r="G1336" t="str">
            <v>EA</v>
          </cell>
          <cell r="J1336" t="str">
            <v>I</v>
          </cell>
          <cell r="K1336">
            <v>2.56</v>
          </cell>
          <cell r="L1336">
            <v>62.48</v>
          </cell>
          <cell r="M1336">
            <v>0.55000000000000004</v>
          </cell>
          <cell r="N1336">
            <v>28.115999999999996</v>
          </cell>
          <cell r="O1336">
            <v>3.56E-2</v>
          </cell>
          <cell r="P1336">
            <v>0</v>
          </cell>
          <cell r="Q1336">
            <v>0</v>
          </cell>
          <cell r="R1336">
            <v>28.151599999999995</v>
          </cell>
          <cell r="S1336">
            <v>1</v>
          </cell>
          <cell r="T1336">
            <v>2.64</v>
          </cell>
          <cell r="U1336">
            <v>74.319999999999993</v>
          </cell>
          <cell r="V1336">
            <v>0.03</v>
          </cell>
          <cell r="X1336">
            <v>74.349999999999994</v>
          </cell>
          <cell r="Y1336">
            <v>0.31157058140245775</v>
          </cell>
          <cell r="Z1336">
            <v>74.25</v>
          </cell>
          <cell r="AA1336">
            <v>1E-3</v>
          </cell>
          <cell r="AB1336" t="str">
            <v>YES</v>
          </cell>
          <cell r="AC1336">
            <v>74.349999999999994</v>
          </cell>
          <cell r="AD1336" t="str">
            <v>I</v>
          </cell>
          <cell r="AE1336" t="e">
            <v>#N/A</v>
          </cell>
          <cell r="AF1336" t="e">
            <v>#N/A</v>
          </cell>
          <cell r="AG1336">
            <v>1</v>
          </cell>
          <cell r="AH1336" t="e">
            <v>#N/A</v>
          </cell>
          <cell r="AI1336">
            <v>0</v>
          </cell>
          <cell r="AJ1336">
            <v>0</v>
          </cell>
          <cell r="AL1336" t="e">
            <v>#N/A</v>
          </cell>
          <cell r="AM1336" t="e">
            <v>#N/A</v>
          </cell>
          <cell r="AN1336" t="str">
            <v/>
          </cell>
          <cell r="AO1336" t="str">
            <v>x</v>
          </cell>
        </row>
        <row r="1337">
          <cell r="B1337" t="str">
            <v>SHEHKU11O11</v>
          </cell>
          <cell r="C1337" t="str">
            <v>Dilex-EHK</v>
          </cell>
          <cell r="D1337" t="str">
            <v>EHKU11/O11</v>
          </cell>
          <cell r="E1337" t="str">
            <v>7/16"x7/16" x 8'</v>
          </cell>
          <cell r="G1337" t="str">
            <v>EA</v>
          </cell>
          <cell r="J1337" t="str">
            <v>I</v>
          </cell>
          <cell r="K1337">
            <v>2.69</v>
          </cell>
          <cell r="L1337">
            <v>64.47</v>
          </cell>
          <cell r="M1337">
            <v>0.55000000000000004</v>
          </cell>
          <cell r="N1337">
            <v>29.011499999999998</v>
          </cell>
          <cell r="O1337">
            <v>3.6900000000000002E-2</v>
          </cell>
          <cell r="P1337">
            <v>0</v>
          </cell>
          <cell r="Q1337">
            <v>0</v>
          </cell>
          <cell r="R1337">
            <v>29.048399999999997</v>
          </cell>
          <cell r="S1337">
            <v>1</v>
          </cell>
          <cell r="T1337">
            <v>2.64</v>
          </cell>
          <cell r="U1337">
            <v>76.69</v>
          </cell>
          <cell r="V1337">
            <v>1.0000000000005116E-2</v>
          </cell>
          <cell r="X1337">
            <v>76.7</v>
          </cell>
          <cell r="Y1337">
            <v>0.31140452767571419</v>
          </cell>
          <cell r="Z1337">
            <v>76.599999999999994</v>
          </cell>
          <cell r="AA1337">
            <v>1E-3</v>
          </cell>
          <cell r="AB1337" t="str">
            <v>YES</v>
          </cell>
          <cell r="AC1337">
            <v>76.7</v>
          </cell>
          <cell r="AD1337" t="str">
            <v>I</v>
          </cell>
          <cell r="AE1337" t="e">
            <v>#N/A</v>
          </cell>
          <cell r="AF1337" t="e">
            <v>#N/A</v>
          </cell>
          <cell r="AG1337">
            <v>1</v>
          </cell>
          <cell r="AH1337" t="e">
            <v>#N/A</v>
          </cell>
          <cell r="AI1337">
            <v>0</v>
          </cell>
          <cell r="AJ1337">
            <v>0</v>
          </cell>
          <cell r="AL1337" t="e">
            <v>#N/A</v>
          </cell>
          <cell r="AM1337" t="e">
            <v>#N/A</v>
          </cell>
          <cell r="AN1337" t="str">
            <v/>
          </cell>
          <cell r="AO1337" t="str">
            <v>x</v>
          </cell>
        </row>
        <row r="1338">
          <cell r="B1338" t="str">
            <v>SHAEHK2R18</v>
          </cell>
          <cell r="C1338" t="str">
            <v>Dilex-EHK</v>
          </cell>
          <cell r="D1338" t="str">
            <v>A/EHK2R18</v>
          </cell>
          <cell r="G1338" t="str">
            <v>EA</v>
          </cell>
          <cell r="J1338" t="str">
            <v>I</v>
          </cell>
          <cell r="K1338">
            <v>0.03</v>
          </cell>
          <cell r="L1338">
            <v>6.93</v>
          </cell>
          <cell r="M1338">
            <v>0.55000000000000004</v>
          </cell>
          <cell r="N1338">
            <v>3.1184999999999996</v>
          </cell>
          <cell r="O1338">
            <v>1.03E-2</v>
          </cell>
          <cell r="P1338">
            <v>0</v>
          </cell>
          <cell r="Q1338">
            <v>0</v>
          </cell>
          <cell r="R1338">
            <v>3.1287999999999996</v>
          </cell>
          <cell r="S1338">
            <v>1</v>
          </cell>
          <cell r="T1338">
            <v>2.64</v>
          </cell>
          <cell r="U1338">
            <v>8.26</v>
          </cell>
          <cell r="V1338">
            <v>-0.01</v>
          </cell>
          <cell r="X1338">
            <v>8.25</v>
          </cell>
          <cell r="Y1338">
            <v>0.31045730027548224</v>
          </cell>
          <cell r="Z1338">
            <v>8.25</v>
          </cell>
          <cell r="AA1338" t="str">
            <v/>
          </cell>
          <cell r="AB1338" t="str">
            <v/>
          </cell>
          <cell r="AC1338">
            <v>8.25</v>
          </cell>
          <cell r="AD1338" t="str">
            <v>I</v>
          </cell>
          <cell r="AE1338" t="e">
            <v>#N/A</v>
          </cell>
          <cell r="AF1338" t="e">
            <v>#N/A</v>
          </cell>
          <cell r="AG1338">
            <v>1</v>
          </cell>
          <cell r="AH1338" t="e">
            <v>#N/A</v>
          </cell>
          <cell r="AI1338">
            <v>0</v>
          </cell>
          <cell r="AJ1338">
            <v>0</v>
          </cell>
          <cell r="AL1338" t="e">
            <v>#N/A</v>
          </cell>
          <cell r="AM1338" t="e">
            <v>#N/A</v>
          </cell>
          <cell r="AN1338" t="str">
            <v/>
          </cell>
          <cell r="AO1338" t="str">
            <v>x</v>
          </cell>
        </row>
        <row r="1339">
          <cell r="B1339" t="str">
            <v>SHIEHK2R18</v>
          </cell>
          <cell r="C1339" t="str">
            <v>Dilex-EHK</v>
          </cell>
          <cell r="D1339" t="str">
            <v>I/EHK2R18</v>
          </cell>
          <cell r="G1339" t="str">
            <v>EA</v>
          </cell>
          <cell r="J1339" t="str">
            <v>I</v>
          </cell>
          <cell r="K1339">
            <v>0.01</v>
          </cell>
          <cell r="L1339">
            <v>6.93</v>
          </cell>
          <cell r="M1339">
            <v>0.55000000000000004</v>
          </cell>
          <cell r="N1339">
            <v>3.1184999999999996</v>
          </cell>
          <cell r="O1339">
            <v>1.01E-2</v>
          </cell>
          <cell r="P1339">
            <v>0</v>
          </cell>
          <cell r="Q1339">
            <v>0</v>
          </cell>
          <cell r="R1339">
            <v>3.1285999999999996</v>
          </cell>
          <cell r="S1339">
            <v>1</v>
          </cell>
          <cell r="T1339">
            <v>2.64</v>
          </cell>
          <cell r="U1339">
            <v>8.26</v>
          </cell>
          <cell r="V1339">
            <v>-0.01</v>
          </cell>
          <cell r="X1339">
            <v>8.25</v>
          </cell>
          <cell r="Y1339">
            <v>0.31050137741046852</v>
          </cell>
          <cell r="Z1339">
            <v>8.25</v>
          </cell>
          <cell r="AA1339" t="str">
            <v/>
          </cell>
          <cell r="AB1339" t="str">
            <v/>
          </cell>
          <cell r="AC1339">
            <v>8.25</v>
          </cell>
          <cell r="AD1339" t="str">
            <v>I</v>
          </cell>
          <cell r="AE1339" t="e">
            <v>#N/A</v>
          </cell>
          <cell r="AF1339" t="e">
            <v>#N/A</v>
          </cell>
          <cell r="AG1339">
            <v>1</v>
          </cell>
          <cell r="AH1339" t="e">
            <v>#N/A</v>
          </cell>
          <cell r="AI1339">
            <v>0</v>
          </cell>
          <cell r="AJ1339">
            <v>0</v>
          </cell>
          <cell r="AL1339" t="e">
            <v>#N/A</v>
          </cell>
          <cell r="AM1339" t="e">
            <v>#N/A</v>
          </cell>
          <cell r="AN1339" t="str">
            <v/>
          </cell>
          <cell r="AO1339" t="str">
            <v>x</v>
          </cell>
        </row>
        <row r="1340">
          <cell r="B1340" t="str">
            <v>SHIEHK3R18</v>
          </cell>
          <cell r="C1340" t="str">
            <v>Dilex-EHK</v>
          </cell>
          <cell r="D1340" t="str">
            <v>I/EHK3R18</v>
          </cell>
          <cell r="G1340" t="str">
            <v>EA</v>
          </cell>
          <cell r="J1340" t="str">
            <v>I</v>
          </cell>
          <cell r="K1340">
            <v>0.01</v>
          </cell>
          <cell r="L1340">
            <v>6.93</v>
          </cell>
          <cell r="M1340">
            <v>0.55000000000000004</v>
          </cell>
          <cell r="N1340">
            <v>3.1184999999999996</v>
          </cell>
          <cell r="O1340">
            <v>1.01E-2</v>
          </cell>
          <cell r="P1340">
            <v>0</v>
          </cell>
          <cell r="Q1340">
            <v>0</v>
          </cell>
          <cell r="R1340">
            <v>3.1285999999999996</v>
          </cell>
          <cell r="S1340">
            <v>1</v>
          </cell>
          <cell r="T1340">
            <v>2.64</v>
          </cell>
          <cell r="U1340">
            <v>8.26</v>
          </cell>
          <cell r="V1340">
            <v>-0.01</v>
          </cell>
          <cell r="X1340">
            <v>8.25</v>
          </cell>
          <cell r="Y1340">
            <v>0.31050137741046852</v>
          </cell>
          <cell r="Z1340">
            <v>8.25</v>
          </cell>
          <cell r="AA1340" t="str">
            <v/>
          </cell>
          <cell r="AB1340" t="str">
            <v/>
          </cell>
          <cell r="AC1340">
            <v>8.25</v>
          </cell>
          <cell r="AD1340" t="str">
            <v>I</v>
          </cell>
          <cell r="AE1340" t="e">
            <v>#N/A</v>
          </cell>
          <cell r="AF1340" t="e">
            <v>#N/A</v>
          </cell>
          <cell r="AG1340">
            <v>1</v>
          </cell>
          <cell r="AH1340" t="e">
            <v>#N/A</v>
          </cell>
          <cell r="AI1340">
            <v>0</v>
          </cell>
          <cell r="AJ1340">
            <v>0</v>
          </cell>
          <cell r="AL1340" t="e">
            <v>#N/A</v>
          </cell>
          <cell r="AM1340" t="e">
            <v>#N/A</v>
          </cell>
          <cell r="AN1340" t="str">
            <v/>
          </cell>
          <cell r="AO1340" t="str">
            <v>x</v>
          </cell>
        </row>
        <row r="1341">
          <cell r="B1341" t="str">
            <v>SHVEHK</v>
          </cell>
          <cell r="C1341" t="str">
            <v>Dilex-EHK</v>
          </cell>
          <cell r="D1341" t="str">
            <v>V/EHK</v>
          </cell>
          <cell r="G1341" t="str">
            <v>EA</v>
          </cell>
          <cell r="J1341" t="str">
            <v>I</v>
          </cell>
          <cell r="K1341">
            <v>0.06</v>
          </cell>
          <cell r="L1341">
            <v>6.93</v>
          </cell>
          <cell r="M1341">
            <v>0.55000000000000004</v>
          </cell>
          <cell r="N1341">
            <v>3.1184999999999996</v>
          </cell>
          <cell r="O1341">
            <v>1.06E-2</v>
          </cell>
          <cell r="P1341">
            <v>0</v>
          </cell>
          <cell r="Q1341">
            <v>0</v>
          </cell>
          <cell r="R1341">
            <v>3.1290999999999998</v>
          </cell>
          <cell r="S1341">
            <v>1</v>
          </cell>
          <cell r="T1341">
            <v>2.64</v>
          </cell>
          <cell r="U1341">
            <v>8.26</v>
          </cell>
          <cell r="V1341">
            <v>-0.01</v>
          </cell>
          <cell r="X1341">
            <v>8.25</v>
          </cell>
          <cell r="Y1341">
            <v>0.31039118457300291</v>
          </cell>
          <cell r="Z1341">
            <v>8.25</v>
          </cell>
          <cell r="AA1341" t="str">
            <v/>
          </cell>
          <cell r="AB1341" t="str">
            <v/>
          </cell>
          <cell r="AC1341">
            <v>8.25</v>
          </cell>
          <cell r="AD1341" t="str">
            <v>I</v>
          </cell>
          <cell r="AE1341" t="e">
            <v>#N/A</v>
          </cell>
          <cell r="AF1341" t="e">
            <v>#N/A</v>
          </cell>
          <cell r="AG1341">
            <v>1</v>
          </cell>
          <cell r="AH1341" t="e">
            <v>#N/A</v>
          </cell>
          <cell r="AI1341">
            <v>0</v>
          </cell>
          <cell r="AJ1341">
            <v>0</v>
          </cell>
          <cell r="AL1341" t="e">
            <v>#N/A</v>
          </cell>
          <cell r="AM1341" t="e">
            <v>#N/A</v>
          </cell>
          <cell r="AN1341" t="str">
            <v/>
          </cell>
          <cell r="AO1341" t="str">
            <v>x</v>
          </cell>
        </row>
        <row r="1342">
          <cell r="B1342" t="str">
            <v>SHEHKWG</v>
          </cell>
          <cell r="C1342" t="str">
            <v>Dilex-EHK</v>
          </cell>
          <cell r="D1342" t="str">
            <v>E/HKW/G</v>
          </cell>
          <cell r="G1342" t="str">
            <v>EA</v>
          </cell>
          <cell r="I1342" t="str">
            <v>a</v>
          </cell>
          <cell r="J1342" t="str">
            <v>I</v>
          </cell>
          <cell r="K1342">
            <v>0.01</v>
          </cell>
          <cell r="L1342">
            <v>3.65</v>
          </cell>
          <cell r="M1342">
            <v>0.55000000000000004</v>
          </cell>
          <cell r="N1342">
            <v>1.6424999999999998</v>
          </cell>
          <cell r="O1342">
            <v>1.01E-2</v>
          </cell>
          <cell r="P1342">
            <v>0</v>
          </cell>
          <cell r="Q1342">
            <v>0</v>
          </cell>
          <cell r="R1342">
            <v>1.6525999999999998</v>
          </cell>
          <cell r="S1342">
            <v>1</v>
          </cell>
          <cell r="T1342">
            <v>2.64</v>
          </cell>
          <cell r="U1342">
            <v>4.3600000000000003</v>
          </cell>
          <cell r="V1342">
            <v>-0.01</v>
          </cell>
          <cell r="X1342">
            <v>4.3499999999999996</v>
          </cell>
          <cell r="Y1342">
            <v>0.30925809822361555</v>
          </cell>
          <cell r="Z1342">
            <v>4.3499999999999996</v>
          </cell>
          <cell r="AA1342" t="str">
            <v/>
          </cell>
          <cell r="AB1342" t="str">
            <v/>
          </cell>
          <cell r="AC1342">
            <v>4.3499999999999996</v>
          </cell>
          <cell r="AD1342" t="str">
            <v>I</v>
          </cell>
          <cell r="AE1342" t="e">
            <v>#N/A</v>
          </cell>
          <cell r="AF1342" t="e">
            <v>#N/A</v>
          </cell>
          <cell r="AG1342">
            <v>1</v>
          </cell>
          <cell r="AH1342" t="e">
            <v>#N/A</v>
          </cell>
          <cell r="AI1342">
            <v>0</v>
          </cell>
          <cell r="AJ1342">
            <v>0</v>
          </cell>
          <cell r="AL1342" t="e">
            <v>#N/A</v>
          </cell>
          <cell r="AM1342" t="e">
            <v>#N/A</v>
          </cell>
          <cell r="AN1342" t="str">
            <v/>
          </cell>
          <cell r="AO1342" t="str">
            <v>x</v>
          </cell>
        </row>
        <row r="1343">
          <cell r="B1343" t="str">
            <v>SHEHKU7O7V4A</v>
          </cell>
          <cell r="C1343" t="str">
            <v>Dilex-EHK</v>
          </cell>
          <cell r="D1343" t="str">
            <v>EHKU7/O7/V4A</v>
          </cell>
          <cell r="E1343" t="str">
            <v>9/32"x9/32" x 8'</v>
          </cell>
          <cell r="G1343" t="str">
            <v>EA</v>
          </cell>
          <cell r="J1343" t="str">
            <v>I</v>
          </cell>
          <cell r="K1343">
            <v>3.04</v>
          </cell>
          <cell r="L1343">
            <v>66.739999999999995</v>
          </cell>
          <cell r="M1343">
            <v>0.55000000000000004</v>
          </cell>
          <cell r="N1343">
            <v>30.032999999999994</v>
          </cell>
          <cell r="O1343">
            <v>4.0399999999999998E-2</v>
          </cell>
          <cell r="P1343">
            <v>0</v>
          </cell>
          <cell r="Q1343">
            <v>0</v>
          </cell>
          <cell r="R1343">
            <v>30.073399999999996</v>
          </cell>
          <cell r="S1343">
            <v>1</v>
          </cell>
          <cell r="T1343">
            <v>2.64</v>
          </cell>
          <cell r="U1343">
            <v>79.39</v>
          </cell>
          <cell r="V1343">
            <v>1.0000000000005116E-2</v>
          </cell>
          <cell r="X1343">
            <v>79.400000000000006</v>
          </cell>
          <cell r="Y1343">
            <v>0.31134875200366408</v>
          </cell>
          <cell r="Z1343">
            <v>79.3</v>
          </cell>
          <cell r="AA1343">
            <v>1E-3</v>
          </cell>
          <cell r="AB1343" t="str">
            <v>YES</v>
          </cell>
          <cell r="AC1343">
            <v>79.400000000000006</v>
          </cell>
          <cell r="AD1343" t="str">
            <v>I</v>
          </cell>
          <cell r="AE1343" t="e">
            <v>#N/A</v>
          </cell>
          <cell r="AF1343" t="e">
            <v>#N/A</v>
          </cell>
          <cell r="AG1343">
            <v>1</v>
          </cell>
          <cell r="AH1343" t="e">
            <v>#N/A</v>
          </cell>
          <cell r="AI1343">
            <v>0</v>
          </cell>
          <cell r="AJ1343">
            <v>0</v>
          </cell>
          <cell r="AL1343" t="e">
            <v>#N/A</v>
          </cell>
          <cell r="AM1343" t="e">
            <v>#N/A</v>
          </cell>
          <cell r="AN1343" t="str">
            <v/>
          </cell>
          <cell r="AO1343" t="str">
            <v>x</v>
          </cell>
        </row>
        <row r="1344">
          <cell r="B1344" t="str">
            <v>SHEHKU9O9V4A</v>
          </cell>
          <cell r="C1344" t="str">
            <v>Dilex-EHK</v>
          </cell>
          <cell r="D1344" t="str">
            <v>EHKU9/O9/V4A</v>
          </cell>
          <cell r="E1344" t="str">
            <v>11/32"x11/32" x 8'</v>
          </cell>
          <cell r="G1344" t="str">
            <v>EA</v>
          </cell>
          <cell r="J1344" t="str">
            <v>I</v>
          </cell>
          <cell r="K1344">
            <v>2.56</v>
          </cell>
          <cell r="L1344">
            <v>68.73</v>
          </cell>
          <cell r="M1344">
            <v>0.55000000000000004</v>
          </cell>
          <cell r="N1344">
            <v>30.9285</v>
          </cell>
          <cell r="O1344">
            <v>3.56E-2</v>
          </cell>
          <cell r="P1344">
            <v>0</v>
          </cell>
          <cell r="Q1344">
            <v>0</v>
          </cell>
          <cell r="R1344">
            <v>30.964099999999998</v>
          </cell>
          <cell r="S1344">
            <v>1</v>
          </cell>
          <cell r="T1344">
            <v>2.64</v>
          </cell>
          <cell r="U1344">
            <v>81.75</v>
          </cell>
          <cell r="V1344">
            <v>0</v>
          </cell>
          <cell r="X1344">
            <v>81.75</v>
          </cell>
          <cell r="Y1344">
            <v>0.31133500139004738</v>
          </cell>
          <cell r="Z1344">
            <v>81.650000000000006</v>
          </cell>
          <cell r="AA1344">
            <v>1E-3</v>
          </cell>
          <cell r="AB1344" t="str">
            <v>YES</v>
          </cell>
          <cell r="AC1344">
            <v>81.75</v>
          </cell>
          <cell r="AD1344" t="str">
            <v>I</v>
          </cell>
          <cell r="AE1344" t="e">
            <v>#N/A</v>
          </cell>
          <cell r="AF1344" t="e">
            <v>#N/A</v>
          </cell>
          <cell r="AG1344">
            <v>1</v>
          </cell>
          <cell r="AH1344" t="e">
            <v>#N/A</v>
          </cell>
          <cell r="AI1344">
            <v>0</v>
          </cell>
          <cell r="AJ1344">
            <v>0</v>
          </cell>
          <cell r="AL1344" t="e">
            <v>#N/A</v>
          </cell>
          <cell r="AM1344" t="e">
            <v>#N/A</v>
          </cell>
          <cell r="AN1344" t="str">
            <v/>
          </cell>
          <cell r="AO1344" t="str">
            <v>x</v>
          </cell>
        </row>
        <row r="1345">
          <cell r="B1345" t="str">
            <v>SHEHKU11O11V4A</v>
          </cell>
          <cell r="C1345" t="str">
            <v>Dilex-EHK</v>
          </cell>
          <cell r="D1345" t="str">
            <v>EHKU11/O11/V4A</v>
          </cell>
          <cell r="E1345" t="str">
            <v>7/16"x7/16" x 8'</v>
          </cell>
          <cell r="G1345" t="str">
            <v>EA</v>
          </cell>
          <cell r="J1345" t="str">
            <v>I</v>
          </cell>
          <cell r="K1345">
            <v>2.61</v>
          </cell>
          <cell r="L1345">
            <v>70.91</v>
          </cell>
          <cell r="M1345">
            <v>0.55000000000000004</v>
          </cell>
          <cell r="N1345">
            <v>31.909499999999994</v>
          </cell>
          <cell r="O1345">
            <v>3.61E-2</v>
          </cell>
          <cell r="P1345">
            <v>0</v>
          </cell>
          <cell r="Q1345">
            <v>0</v>
          </cell>
          <cell r="R1345">
            <v>31.945599999999995</v>
          </cell>
          <cell r="S1345">
            <v>1</v>
          </cell>
          <cell r="T1345">
            <v>2.64</v>
          </cell>
          <cell r="U1345">
            <v>84.34</v>
          </cell>
          <cell r="V1345">
            <v>0.01</v>
          </cell>
          <cell r="X1345">
            <v>84.35</v>
          </cell>
          <cell r="Y1345">
            <v>0.31140593845988046</v>
          </cell>
          <cell r="Z1345">
            <v>84.25</v>
          </cell>
          <cell r="AA1345">
            <v>1E-3</v>
          </cell>
          <cell r="AB1345" t="str">
            <v>YES</v>
          </cell>
          <cell r="AC1345">
            <v>84.35</v>
          </cell>
          <cell r="AD1345" t="str">
            <v>I</v>
          </cell>
          <cell r="AE1345" t="e">
            <v>#N/A</v>
          </cell>
          <cell r="AF1345" t="e">
            <v>#N/A</v>
          </cell>
          <cell r="AG1345">
            <v>1</v>
          </cell>
          <cell r="AH1345" t="e">
            <v>#N/A</v>
          </cell>
          <cell r="AI1345">
            <v>0</v>
          </cell>
          <cell r="AJ1345">
            <v>0</v>
          </cell>
          <cell r="AL1345" t="e">
            <v>#N/A</v>
          </cell>
          <cell r="AM1345" t="e">
            <v>#N/A</v>
          </cell>
          <cell r="AN1345" t="str">
            <v/>
          </cell>
          <cell r="AO1345" t="str">
            <v>x</v>
          </cell>
        </row>
        <row r="1346">
          <cell r="B1346" t="str">
            <v>SHEHKU16O16V4A</v>
          </cell>
          <cell r="C1346" t="str">
            <v>Dilex-EHK</v>
          </cell>
          <cell r="D1346" t="str">
            <v>EHKU16/O16/V4A</v>
          </cell>
          <cell r="E1346" t="str">
            <v>5/8"x5/8" x 8'</v>
          </cell>
          <cell r="G1346" t="str">
            <v>EA</v>
          </cell>
          <cell r="J1346" t="str">
            <v>I</v>
          </cell>
          <cell r="K1346">
            <v>3.72</v>
          </cell>
          <cell r="L1346">
            <v>72.33</v>
          </cell>
          <cell r="M1346">
            <v>0.55000000000000004</v>
          </cell>
          <cell r="N1346">
            <v>32.548499999999997</v>
          </cell>
          <cell r="O1346">
            <v>4.7200000000000006E-2</v>
          </cell>
          <cell r="P1346">
            <v>0</v>
          </cell>
          <cell r="Q1346">
            <v>0</v>
          </cell>
          <cell r="R1346">
            <v>32.595699999999994</v>
          </cell>
          <cell r="S1346">
            <v>1</v>
          </cell>
          <cell r="T1346">
            <v>2.64</v>
          </cell>
          <cell r="U1346">
            <v>86.05</v>
          </cell>
          <cell r="V1346">
            <v>0</v>
          </cell>
          <cell r="X1346">
            <v>86.05</v>
          </cell>
          <cell r="Y1346">
            <v>0.3112735724473088</v>
          </cell>
          <cell r="Z1346">
            <v>85.95</v>
          </cell>
          <cell r="AA1346">
            <v>1E-3</v>
          </cell>
          <cell r="AB1346" t="str">
            <v>YES</v>
          </cell>
          <cell r="AC1346">
            <v>86.05</v>
          </cell>
          <cell r="AD1346" t="str">
            <v>I</v>
          </cell>
          <cell r="AE1346" t="e">
            <v>#N/A</v>
          </cell>
          <cell r="AF1346" t="e">
            <v>#N/A</v>
          </cell>
          <cell r="AG1346">
            <v>1</v>
          </cell>
          <cell r="AH1346" t="e">
            <v>#N/A</v>
          </cell>
          <cell r="AI1346">
            <v>0</v>
          </cell>
          <cell r="AJ1346">
            <v>0</v>
          </cell>
          <cell r="AL1346" t="e">
            <v>#N/A</v>
          </cell>
          <cell r="AM1346" t="e">
            <v>#N/A</v>
          </cell>
          <cell r="AN1346" t="str">
            <v/>
          </cell>
          <cell r="AO1346" t="str">
            <v>x</v>
          </cell>
        </row>
        <row r="1347">
          <cell r="B1347" t="str">
            <v>SHEKEU8O7BW,G,GS,HB,PG,SP</v>
          </cell>
          <cell r="C1347" t="str">
            <v>Dilex-EKE</v>
          </cell>
          <cell r="D1347" t="str">
            <v>EKEU8/O7--</v>
          </cell>
          <cell r="E1347" t="str">
            <v>5/16"x9/32" x 8'</v>
          </cell>
          <cell r="G1347" t="str">
            <v>EA</v>
          </cell>
          <cell r="J1347" t="str">
            <v>I</v>
          </cell>
          <cell r="K1347">
            <v>0.49</v>
          </cell>
          <cell r="L1347">
            <v>14.78</v>
          </cell>
          <cell r="M1347">
            <v>0.55000000000000004</v>
          </cell>
          <cell r="N1347">
            <v>6.6509999999999989</v>
          </cell>
          <cell r="O1347">
            <v>1.49E-2</v>
          </cell>
          <cell r="P1347">
            <v>0</v>
          </cell>
          <cell r="Q1347">
            <v>0</v>
          </cell>
          <cell r="R1347">
            <v>6.6658999999999988</v>
          </cell>
          <cell r="S1347">
            <v>1</v>
          </cell>
          <cell r="T1347">
            <v>2.64</v>
          </cell>
          <cell r="U1347">
            <v>17.600000000000001</v>
          </cell>
          <cell r="V1347">
            <v>0</v>
          </cell>
          <cell r="X1347">
            <v>17.600000000000001</v>
          </cell>
          <cell r="Y1347">
            <v>0.31137396694214897</v>
          </cell>
          <cell r="Z1347">
            <v>17.55</v>
          </cell>
          <cell r="AA1347">
            <v>3.0000000000000001E-3</v>
          </cell>
          <cell r="AB1347" t="str">
            <v>YES</v>
          </cell>
          <cell r="AC1347">
            <v>17.600000000000001</v>
          </cell>
          <cell r="AD1347" t="str">
            <v>I</v>
          </cell>
          <cell r="AE1347" t="e">
            <v>#N/A</v>
          </cell>
          <cell r="AF1347" t="e">
            <v>#N/A</v>
          </cell>
          <cell r="AG1347">
            <v>1</v>
          </cell>
          <cell r="AH1347" t="e">
            <v>#N/A</v>
          </cell>
          <cell r="AI1347">
            <v>0</v>
          </cell>
          <cell r="AJ1347">
            <v>0</v>
          </cell>
          <cell r="AL1347" t="e">
            <v>#N/A</v>
          </cell>
          <cell r="AM1347" t="e">
            <v>#N/A</v>
          </cell>
          <cell r="AN1347" t="str">
            <v/>
          </cell>
          <cell r="AO1347" t="str">
            <v>x</v>
          </cell>
        </row>
        <row r="1348">
          <cell r="B1348" t="str">
            <v>SHEKEU9O8BW,G,GS,HB,PG,SP</v>
          </cell>
          <cell r="C1348" t="str">
            <v>Dilex-EKE</v>
          </cell>
          <cell r="D1348" t="str">
            <v>EKEU9/O8--</v>
          </cell>
          <cell r="E1348" t="str">
            <v>11/32"x5/16" x 8'</v>
          </cell>
          <cell r="G1348" t="str">
            <v>EA</v>
          </cell>
          <cell r="J1348" t="str">
            <v>I</v>
          </cell>
          <cell r="K1348">
            <v>0.46</v>
          </cell>
          <cell r="L1348">
            <v>15.17</v>
          </cell>
          <cell r="M1348">
            <v>0.55000000000000004</v>
          </cell>
          <cell r="N1348">
            <v>6.8264999999999993</v>
          </cell>
          <cell r="O1348">
            <v>1.46E-2</v>
          </cell>
          <cell r="P1348">
            <v>0</v>
          </cell>
          <cell r="Q1348">
            <v>0</v>
          </cell>
          <cell r="R1348">
            <v>6.8410999999999991</v>
          </cell>
          <cell r="S1348">
            <v>1</v>
          </cell>
          <cell r="T1348">
            <v>2.64</v>
          </cell>
          <cell r="U1348">
            <v>18.059999999999999</v>
          </cell>
          <cell r="V1348">
            <v>-0.01</v>
          </cell>
          <cell r="X1348">
            <v>18.05</v>
          </cell>
          <cell r="Y1348">
            <v>0.31089398136489571</v>
          </cell>
          <cell r="Z1348">
            <v>18.05</v>
          </cell>
          <cell r="AA1348" t="str">
            <v/>
          </cell>
          <cell r="AB1348" t="str">
            <v/>
          </cell>
          <cell r="AC1348">
            <v>18.05</v>
          </cell>
          <cell r="AD1348" t="str">
            <v>I</v>
          </cell>
          <cell r="AE1348" t="e">
            <v>#N/A</v>
          </cell>
          <cell r="AF1348" t="e">
            <v>#N/A</v>
          </cell>
          <cell r="AG1348">
            <v>1</v>
          </cell>
          <cell r="AH1348" t="e">
            <v>#N/A</v>
          </cell>
          <cell r="AI1348">
            <v>0</v>
          </cell>
          <cell r="AJ1348">
            <v>0</v>
          </cell>
          <cell r="AL1348" t="e">
            <v>#N/A</v>
          </cell>
          <cell r="AM1348" t="e">
            <v>#N/A</v>
          </cell>
          <cell r="AN1348" t="str">
            <v/>
          </cell>
          <cell r="AO1348" t="str">
            <v>x</v>
          </cell>
        </row>
        <row r="1349">
          <cell r="B1349" t="str">
            <v>SHEKEU11O10BW,G,GS,HB,PG,SP</v>
          </cell>
          <cell r="C1349" t="str">
            <v>Dilex-EKE</v>
          </cell>
          <cell r="D1349" t="str">
            <v>EKEU11/O10--</v>
          </cell>
          <cell r="E1349" t="str">
            <v>7/16"x3/8" x 8'</v>
          </cell>
          <cell r="G1349" t="str">
            <v>EA</v>
          </cell>
          <cell r="J1349" t="str">
            <v>I</v>
          </cell>
          <cell r="K1349">
            <v>0.52</v>
          </cell>
          <cell r="L1349">
            <v>15.28</v>
          </cell>
          <cell r="M1349">
            <v>0.55000000000000004</v>
          </cell>
          <cell r="N1349">
            <v>6.8759999999999994</v>
          </cell>
          <cell r="O1349">
            <v>1.5200000000000002E-2</v>
          </cell>
          <cell r="P1349">
            <v>0</v>
          </cell>
          <cell r="Q1349">
            <v>0</v>
          </cell>
          <cell r="R1349">
            <v>6.8911999999999995</v>
          </cell>
          <cell r="S1349">
            <v>1</v>
          </cell>
          <cell r="T1349">
            <v>2.64</v>
          </cell>
          <cell r="U1349">
            <v>18.190000000000001</v>
          </cell>
          <cell r="V1349">
            <v>1.0000000000005116E-2</v>
          </cell>
          <cell r="X1349">
            <v>18.2</v>
          </cell>
          <cell r="Y1349">
            <v>0.31156843156843161</v>
          </cell>
          <cell r="Z1349">
            <v>18.149999999999999</v>
          </cell>
          <cell r="AA1349">
            <v>3.0000000000000001E-3</v>
          </cell>
          <cell r="AB1349" t="str">
            <v>YES</v>
          </cell>
          <cell r="AC1349">
            <v>18.2</v>
          </cell>
          <cell r="AD1349" t="str">
            <v>I</v>
          </cell>
          <cell r="AE1349" t="e">
            <v>#N/A</v>
          </cell>
          <cell r="AF1349" t="e">
            <v>#N/A</v>
          </cell>
          <cell r="AG1349">
            <v>1</v>
          </cell>
          <cell r="AH1349" t="e">
            <v>#N/A</v>
          </cell>
          <cell r="AI1349">
            <v>0</v>
          </cell>
          <cell r="AJ1349">
            <v>0</v>
          </cell>
          <cell r="AL1349" t="e">
            <v>#N/A</v>
          </cell>
          <cell r="AM1349" t="e">
            <v>#N/A</v>
          </cell>
          <cell r="AN1349" t="str">
            <v/>
          </cell>
          <cell r="AO1349" t="str">
            <v>x</v>
          </cell>
        </row>
        <row r="1350">
          <cell r="B1350" t="str">
            <v>SHEKEU13O12BW,G,GS,HB,PG,SP</v>
          </cell>
          <cell r="C1350" t="str">
            <v>Dilex-EKE</v>
          </cell>
          <cell r="D1350" t="str">
            <v>EKEU13/O12--</v>
          </cell>
          <cell r="E1350" t="str">
            <v>33/64"x1/2" x 8'</v>
          </cell>
          <cell r="G1350" t="str">
            <v>EA</v>
          </cell>
          <cell r="J1350" t="str">
            <v>I</v>
          </cell>
          <cell r="K1350">
            <v>0.52</v>
          </cell>
          <cell r="L1350">
            <v>15.64</v>
          </cell>
          <cell r="M1350">
            <v>0.55000000000000004</v>
          </cell>
          <cell r="N1350">
            <v>7.0379999999999994</v>
          </cell>
          <cell r="O1350">
            <v>1.5200000000000002E-2</v>
          </cell>
          <cell r="P1350">
            <v>0</v>
          </cell>
          <cell r="Q1350">
            <v>0</v>
          </cell>
          <cell r="R1350">
            <v>7.0531999999999995</v>
          </cell>
          <cell r="S1350">
            <v>1</v>
          </cell>
          <cell r="T1350">
            <v>2.64</v>
          </cell>
          <cell r="U1350">
            <v>18.62</v>
          </cell>
          <cell r="V1350">
            <v>0.03</v>
          </cell>
          <cell r="X1350">
            <v>18.649999999999999</v>
          </cell>
          <cell r="Y1350">
            <v>0.31238605898123334</v>
          </cell>
          <cell r="Z1350">
            <v>18.600000000000001</v>
          </cell>
          <cell r="AA1350">
            <v>3.0000000000000001E-3</v>
          </cell>
          <cell r="AB1350" t="str">
            <v>YES</v>
          </cell>
          <cell r="AC1350">
            <v>18.649999999999999</v>
          </cell>
          <cell r="AD1350" t="str">
            <v>I</v>
          </cell>
          <cell r="AE1350" t="e">
            <v>#N/A</v>
          </cell>
          <cell r="AF1350" t="e">
            <v>#N/A</v>
          </cell>
          <cell r="AG1350">
            <v>1</v>
          </cell>
          <cell r="AH1350" t="e">
            <v>#N/A</v>
          </cell>
          <cell r="AI1350">
            <v>0</v>
          </cell>
          <cell r="AJ1350">
            <v>0</v>
          </cell>
          <cell r="AL1350" t="e">
            <v>#N/A</v>
          </cell>
          <cell r="AM1350" t="e">
            <v>#N/A</v>
          </cell>
          <cell r="AN1350" t="str">
            <v/>
          </cell>
          <cell r="AO1350" t="str">
            <v>x</v>
          </cell>
        </row>
        <row r="1351">
          <cell r="B1351" t="str">
            <v>SHEKEU15O14BW,G,GS,HB,PG,SP</v>
          </cell>
          <cell r="C1351" t="str">
            <v>Dilex-EKE</v>
          </cell>
          <cell r="D1351" t="str">
            <v>EKEU15/O14--</v>
          </cell>
          <cell r="E1351" t="str">
            <v>9/16"x17/32" x 8'</v>
          </cell>
          <cell r="G1351" t="str">
            <v>EA</v>
          </cell>
          <cell r="J1351" t="str">
            <v>I</v>
          </cell>
          <cell r="K1351">
            <v>0.67</v>
          </cell>
          <cell r="L1351">
            <v>16.11</v>
          </cell>
          <cell r="M1351">
            <v>0.55000000000000004</v>
          </cell>
          <cell r="N1351">
            <v>7.2494999999999994</v>
          </cell>
          <cell r="O1351">
            <v>1.67E-2</v>
          </cell>
          <cell r="P1351">
            <v>0</v>
          </cell>
          <cell r="Q1351">
            <v>0</v>
          </cell>
          <cell r="R1351">
            <v>7.2661999999999995</v>
          </cell>
          <cell r="S1351">
            <v>1</v>
          </cell>
          <cell r="T1351">
            <v>2.64</v>
          </cell>
          <cell r="U1351">
            <v>19.18</v>
          </cell>
          <cell r="V1351">
            <v>2.0000000000003126E-2</v>
          </cell>
          <cell r="X1351">
            <v>19.2</v>
          </cell>
          <cell r="Y1351">
            <v>0.31191287878787888</v>
          </cell>
          <cell r="Z1351">
            <v>19.149999999999999</v>
          </cell>
          <cell r="AA1351">
            <v>3.0000000000000001E-3</v>
          </cell>
          <cell r="AB1351" t="str">
            <v>YES</v>
          </cell>
          <cell r="AC1351">
            <v>19.2</v>
          </cell>
          <cell r="AD1351" t="str">
            <v>I</v>
          </cell>
          <cell r="AE1351" t="e">
            <v>#N/A</v>
          </cell>
          <cell r="AF1351" t="e">
            <v>#N/A</v>
          </cell>
          <cell r="AG1351">
            <v>1</v>
          </cell>
          <cell r="AH1351" t="e">
            <v>#N/A</v>
          </cell>
          <cell r="AI1351">
            <v>0</v>
          </cell>
          <cell r="AJ1351">
            <v>0</v>
          </cell>
          <cell r="AL1351" t="e">
            <v>#N/A</v>
          </cell>
          <cell r="AM1351" t="e">
            <v>#N/A</v>
          </cell>
          <cell r="AN1351" t="str">
            <v/>
          </cell>
          <cell r="AO1351" t="str">
            <v>x</v>
          </cell>
        </row>
        <row r="1352">
          <cell r="B1352" t="str">
            <v>SHEKSB25G,GS,HB,PG</v>
          </cell>
          <cell r="C1352" t="str">
            <v>Dilex-EKSB</v>
          </cell>
          <cell r="D1352" t="str">
            <v>EKSB25--</v>
          </cell>
          <cell r="E1352" t="str">
            <v>3/32" x 8'</v>
          </cell>
          <cell r="G1352" t="str">
            <v>EA</v>
          </cell>
          <cell r="J1352" t="str">
            <v>I</v>
          </cell>
          <cell r="K1352">
            <v>1.79</v>
          </cell>
          <cell r="L1352">
            <v>65.5</v>
          </cell>
          <cell r="M1352">
            <v>0.55000000000000004</v>
          </cell>
          <cell r="N1352">
            <v>29.474999999999998</v>
          </cell>
          <cell r="O1352">
            <v>2.7900000000000001E-2</v>
          </cell>
          <cell r="P1352">
            <v>0</v>
          </cell>
          <cell r="Q1352">
            <v>0</v>
          </cell>
          <cell r="R1352">
            <v>29.502899999999997</v>
          </cell>
          <cell r="S1352">
            <v>1</v>
          </cell>
          <cell r="T1352">
            <v>2.64</v>
          </cell>
          <cell r="U1352">
            <v>77.89</v>
          </cell>
          <cell r="V1352">
            <v>1.0000000000005116E-2</v>
          </cell>
          <cell r="X1352">
            <v>77.900000000000006</v>
          </cell>
          <cell r="Y1352">
            <v>0.31140389777103528</v>
          </cell>
          <cell r="Z1352">
            <v>77.8</v>
          </cell>
          <cell r="AA1352">
            <v>1E-3</v>
          </cell>
          <cell r="AB1352" t="str">
            <v>YES</v>
          </cell>
          <cell r="AC1352">
            <v>77.900000000000006</v>
          </cell>
          <cell r="AD1352" t="str">
            <v>I</v>
          </cell>
          <cell r="AE1352" t="e">
            <v>#N/A</v>
          </cell>
          <cell r="AF1352" t="e">
            <v>#N/A</v>
          </cell>
          <cell r="AG1352">
            <v>1</v>
          </cell>
          <cell r="AH1352" t="e">
            <v>#N/A</v>
          </cell>
          <cell r="AI1352">
            <v>0</v>
          </cell>
          <cell r="AJ1352">
            <v>0</v>
          </cell>
          <cell r="AL1352" t="e">
            <v>#N/A</v>
          </cell>
          <cell r="AM1352" t="e">
            <v>#N/A</v>
          </cell>
          <cell r="AN1352" t="str">
            <v/>
          </cell>
          <cell r="AO1352" t="str">
            <v>x</v>
          </cell>
        </row>
        <row r="1353">
          <cell r="B1353" t="str">
            <v>SHEKSB45G,GS,HB,PG</v>
          </cell>
          <cell r="C1353" t="str">
            <v>Dilex-EKSB</v>
          </cell>
          <cell r="D1353" t="str">
            <v>EKSB45--</v>
          </cell>
          <cell r="E1353" t="str">
            <v>3/16" x 8'</v>
          </cell>
          <cell r="G1353" t="str">
            <v>EA</v>
          </cell>
          <cell r="J1353" t="str">
            <v>I</v>
          </cell>
          <cell r="K1353">
            <v>1.84</v>
          </cell>
          <cell r="L1353">
            <v>69.28</v>
          </cell>
          <cell r="M1353">
            <v>0.55000000000000004</v>
          </cell>
          <cell r="N1353">
            <v>31.175999999999998</v>
          </cell>
          <cell r="O1353">
            <v>2.8400000000000002E-2</v>
          </cell>
          <cell r="P1353">
            <v>0</v>
          </cell>
          <cell r="Q1353">
            <v>0</v>
          </cell>
          <cell r="R1353">
            <v>31.2044</v>
          </cell>
          <cell r="S1353">
            <v>1</v>
          </cell>
          <cell r="T1353">
            <v>2.64</v>
          </cell>
          <cell r="U1353">
            <v>82.38</v>
          </cell>
          <cell r="V1353">
            <v>2.0000000000003126E-2</v>
          </cell>
          <cell r="X1353">
            <v>82.4</v>
          </cell>
          <cell r="Y1353">
            <v>0.31146513680494275</v>
          </cell>
          <cell r="Z1353">
            <v>82.3</v>
          </cell>
          <cell r="AA1353">
            <v>1E-3</v>
          </cell>
          <cell r="AB1353" t="str">
            <v>YES</v>
          </cell>
          <cell r="AC1353">
            <v>82.4</v>
          </cell>
          <cell r="AD1353" t="str">
            <v>I</v>
          </cell>
          <cell r="AE1353" t="e">
            <v>#N/A</v>
          </cell>
          <cell r="AF1353" t="e">
            <v>#N/A</v>
          </cell>
          <cell r="AG1353">
            <v>1</v>
          </cell>
          <cell r="AH1353" t="e">
            <v>#N/A</v>
          </cell>
          <cell r="AI1353">
            <v>0</v>
          </cell>
          <cell r="AJ1353">
            <v>0</v>
          </cell>
          <cell r="AL1353" t="e">
            <v>#N/A</v>
          </cell>
          <cell r="AM1353" t="e">
            <v>#N/A</v>
          </cell>
          <cell r="AN1353" t="str">
            <v/>
          </cell>
          <cell r="AO1353" t="str">
            <v>x</v>
          </cell>
        </row>
        <row r="1354">
          <cell r="B1354" t="str">
            <v>SHEKSB60G,GS,HB,PG</v>
          </cell>
          <cell r="C1354" t="str">
            <v>Dilex-EKSB</v>
          </cell>
          <cell r="D1354" t="str">
            <v>EKSB60--</v>
          </cell>
          <cell r="E1354" t="str">
            <v>1/4" x 8'</v>
          </cell>
          <cell r="G1354" t="str">
            <v>EA</v>
          </cell>
          <cell r="J1354" t="str">
            <v>I</v>
          </cell>
          <cell r="K1354">
            <v>2.0099999999999998</v>
          </cell>
          <cell r="L1354">
            <v>72</v>
          </cell>
          <cell r="M1354">
            <v>0.55000000000000004</v>
          </cell>
          <cell r="N1354">
            <v>32.4</v>
          </cell>
          <cell r="O1354">
            <v>3.0100000000000002E-2</v>
          </cell>
          <cell r="P1354">
            <v>0</v>
          </cell>
          <cell r="Q1354">
            <v>0</v>
          </cell>
          <cell r="R1354">
            <v>32.430099999999996</v>
          </cell>
          <cell r="S1354">
            <v>1</v>
          </cell>
          <cell r="T1354">
            <v>2.64</v>
          </cell>
          <cell r="U1354">
            <v>85.62</v>
          </cell>
          <cell r="V1354">
            <v>0.03</v>
          </cell>
          <cell r="X1354">
            <v>85.65</v>
          </cell>
          <cell r="Y1354">
            <v>0.31157246722921</v>
          </cell>
          <cell r="Z1354">
            <v>85.55</v>
          </cell>
          <cell r="AA1354">
            <v>1E-3</v>
          </cell>
          <cell r="AB1354" t="str">
            <v>YES</v>
          </cell>
          <cell r="AC1354">
            <v>85.65</v>
          </cell>
          <cell r="AD1354" t="str">
            <v>I</v>
          </cell>
          <cell r="AE1354" t="e">
            <v>#N/A</v>
          </cell>
          <cell r="AF1354" t="e">
            <v>#N/A</v>
          </cell>
          <cell r="AG1354">
            <v>1</v>
          </cell>
          <cell r="AH1354" t="e">
            <v>#N/A</v>
          </cell>
          <cell r="AI1354">
            <v>0</v>
          </cell>
          <cell r="AJ1354">
            <v>0</v>
          </cell>
          <cell r="AL1354" t="e">
            <v>#N/A</v>
          </cell>
          <cell r="AM1354" t="e">
            <v>#N/A</v>
          </cell>
          <cell r="AN1354" t="str">
            <v/>
          </cell>
          <cell r="AO1354" t="str">
            <v>x</v>
          </cell>
        </row>
        <row r="1355">
          <cell r="B1355" t="str">
            <v>SHEZMG,CCG6</v>
          </cell>
          <cell r="C1355" t="str">
            <v>Dilex-EZ 6 + 9</v>
          </cell>
          <cell r="D1355" t="str">
            <v>EZ-/--6</v>
          </cell>
          <cell r="E1355" t="str">
            <v>1/4" x 8'</v>
          </cell>
          <cell r="G1355" t="str">
            <v>EA</v>
          </cell>
          <cell r="J1355" t="str">
            <v>I</v>
          </cell>
          <cell r="K1355">
            <v>0.26</v>
          </cell>
          <cell r="L1355">
            <v>12.93</v>
          </cell>
          <cell r="M1355">
            <v>0.55000000000000004</v>
          </cell>
          <cell r="N1355">
            <v>5.8184999999999993</v>
          </cell>
          <cell r="O1355">
            <v>1.26E-2</v>
          </cell>
          <cell r="P1355">
            <v>0</v>
          </cell>
          <cell r="Q1355">
            <v>0</v>
          </cell>
          <cell r="R1355">
            <v>5.8310999999999993</v>
          </cell>
          <cell r="S1355">
            <v>1</v>
          </cell>
          <cell r="T1355">
            <v>2.64</v>
          </cell>
          <cell r="U1355">
            <v>15.39</v>
          </cell>
          <cell r="V1355">
            <v>1.0000000000005116E-2</v>
          </cell>
          <cell r="X1355">
            <v>15.4</v>
          </cell>
          <cell r="Y1355">
            <v>0.3115584415584417</v>
          </cell>
          <cell r="Z1355">
            <v>15.35</v>
          </cell>
          <cell r="AA1355">
            <v>3.0000000000000001E-3</v>
          </cell>
          <cell r="AB1355" t="str">
            <v>YES</v>
          </cell>
          <cell r="AC1355">
            <v>15.4</v>
          </cell>
          <cell r="AD1355" t="str">
            <v>I</v>
          </cell>
          <cell r="AE1355" t="e">
            <v>#N/A</v>
          </cell>
          <cell r="AF1355" t="e">
            <v>#N/A</v>
          </cell>
          <cell r="AG1355">
            <v>1</v>
          </cell>
          <cell r="AH1355" t="e">
            <v>#N/A</v>
          </cell>
          <cell r="AI1355">
            <v>0</v>
          </cell>
          <cell r="AJ1355">
            <v>0</v>
          </cell>
          <cell r="AL1355" t="e">
            <v>#N/A</v>
          </cell>
          <cell r="AM1355" t="e">
            <v>#N/A</v>
          </cell>
          <cell r="AN1355" t="str">
            <v/>
          </cell>
          <cell r="AO1355" t="str">
            <v>x</v>
          </cell>
        </row>
        <row r="1356">
          <cell r="B1356" t="str">
            <v>SHEZMG,CCG9</v>
          </cell>
          <cell r="C1356" t="str">
            <v>Dilex-EZ 6 + 9</v>
          </cell>
          <cell r="D1356" t="str">
            <v>EZ-/--9</v>
          </cell>
          <cell r="E1356" t="str">
            <v>11/32" x 8'</v>
          </cell>
          <cell r="G1356" t="str">
            <v>EA</v>
          </cell>
          <cell r="J1356" t="str">
            <v>I</v>
          </cell>
          <cell r="K1356">
            <v>0.28999999999999998</v>
          </cell>
          <cell r="L1356">
            <v>15.39</v>
          </cell>
          <cell r="M1356">
            <v>0.55000000000000004</v>
          </cell>
          <cell r="N1356">
            <v>6.9254999999999995</v>
          </cell>
          <cell r="O1356">
            <v>1.29E-2</v>
          </cell>
          <cell r="P1356">
            <v>0</v>
          </cell>
          <cell r="Q1356">
            <v>0</v>
          </cell>
          <cell r="R1356">
            <v>6.9383999999999997</v>
          </cell>
          <cell r="S1356">
            <v>1</v>
          </cell>
          <cell r="T1356">
            <v>2.64</v>
          </cell>
          <cell r="U1356">
            <v>18.32</v>
          </cell>
          <cell r="V1356">
            <v>0.03</v>
          </cell>
          <cell r="X1356">
            <v>18.350000000000001</v>
          </cell>
          <cell r="Y1356">
            <v>0.31251919742382966</v>
          </cell>
          <cell r="Z1356">
            <v>18.3</v>
          </cell>
          <cell r="AA1356">
            <v>3.0000000000000001E-3</v>
          </cell>
          <cell r="AB1356" t="str">
            <v>YES</v>
          </cell>
          <cell r="AC1356">
            <v>18.350000000000001</v>
          </cell>
          <cell r="AD1356" t="str">
            <v>I</v>
          </cell>
          <cell r="AE1356" t="e">
            <v>#N/A</v>
          </cell>
          <cell r="AF1356" t="e">
            <v>#N/A</v>
          </cell>
          <cell r="AG1356">
            <v>1</v>
          </cell>
          <cell r="AH1356" t="e">
            <v>#N/A</v>
          </cell>
          <cell r="AI1356">
            <v>0</v>
          </cell>
          <cell r="AJ1356">
            <v>0</v>
          </cell>
          <cell r="AL1356" t="e">
            <v>#N/A</v>
          </cell>
          <cell r="AM1356" t="e">
            <v>#N/A</v>
          </cell>
          <cell r="AN1356" t="str">
            <v/>
          </cell>
          <cell r="AO1356" t="str">
            <v>x</v>
          </cell>
        </row>
        <row r="1357">
          <cell r="B1357" t="str">
            <v>SHHKU12O9BW,G,HB</v>
          </cell>
          <cell r="C1357" t="str">
            <v>Dilex-HK</v>
          </cell>
          <cell r="D1357" t="str">
            <v>HKU12/O9--</v>
          </cell>
          <cell r="E1357" t="str">
            <v>1/2"x11/32" x 8'</v>
          </cell>
          <cell r="G1357" t="str">
            <v>EA</v>
          </cell>
          <cell r="J1357" t="str">
            <v>I</v>
          </cell>
          <cell r="K1357">
            <v>1.56</v>
          </cell>
          <cell r="L1357">
            <v>28.31</v>
          </cell>
          <cell r="M1357">
            <v>0.55000000000000004</v>
          </cell>
          <cell r="N1357">
            <v>12.739499999999998</v>
          </cell>
          <cell r="O1357">
            <v>2.5600000000000001E-2</v>
          </cell>
          <cell r="P1357">
            <v>0</v>
          </cell>
          <cell r="Q1357">
            <v>0</v>
          </cell>
          <cell r="R1357">
            <v>12.765099999999999</v>
          </cell>
          <cell r="S1357">
            <v>1</v>
          </cell>
          <cell r="T1357">
            <v>2.64</v>
          </cell>
          <cell r="U1357">
            <v>33.700000000000003</v>
          </cell>
          <cell r="V1357">
            <v>0</v>
          </cell>
          <cell r="X1357">
            <v>33.700000000000003</v>
          </cell>
          <cell r="Y1357">
            <v>0.31129754518478575</v>
          </cell>
          <cell r="Z1357">
            <v>33.65</v>
          </cell>
          <cell r="AA1357">
            <v>1E-3</v>
          </cell>
          <cell r="AB1357" t="str">
            <v>YES</v>
          </cell>
          <cell r="AC1357">
            <v>33.700000000000003</v>
          </cell>
          <cell r="AD1357" t="str">
            <v>I</v>
          </cell>
          <cell r="AE1357" t="e">
            <v>#N/A</v>
          </cell>
          <cell r="AF1357" t="e">
            <v>#N/A</v>
          </cell>
          <cell r="AG1357">
            <v>1</v>
          </cell>
          <cell r="AH1357" t="e">
            <v>#N/A</v>
          </cell>
          <cell r="AI1357">
            <v>0</v>
          </cell>
          <cell r="AJ1357">
            <v>0</v>
          </cell>
          <cell r="AL1357" t="e">
            <v>#N/A</v>
          </cell>
          <cell r="AM1357" t="e">
            <v>#N/A</v>
          </cell>
          <cell r="AN1357" t="str">
            <v/>
          </cell>
          <cell r="AO1357" t="str">
            <v>x</v>
          </cell>
        </row>
        <row r="1358">
          <cell r="B1358" t="str">
            <v>SHHKU18O9BW,G,HB</v>
          </cell>
          <cell r="C1358" t="str">
            <v>Dilex-HK</v>
          </cell>
          <cell r="D1358" t="str">
            <v>HKU18/O9--</v>
          </cell>
          <cell r="E1358" t="str">
            <v>11/16"x11/32" x 8'</v>
          </cell>
          <cell r="G1358" t="str">
            <v>EA</v>
          </cell>
          <cell r="J1358" t="str">
            <v>I</v>
          </cell>
          <cell r="K1358">
            <v>1.39</v>
          </cell>
          <cell r="L1358">
            <v>28.82</v>
          </cell>
          <cell r="M1358">
            <v>0.55000000000000004</v>
          </cell>
          <cell r="N1358">
            <v>12.968999999999999</v>
          </cell>
          <cell r="O1358">
            <v>2.3899999999999998E-2</v>
          </cell>
          <cell r="P1358">
            <v>0</v>
          </cell>
          <cell r="Q1358">
            <v>0</v>
          </cell>
          <cell r="R1358">
            <v>12.992899999999999</v>
          </cell>
          <cell r="S1358">
            <v>1</v>
          </cell>
          <cell r="T1358">
            <v>2.64</v>
          </cell>
          <cell r="U1358">
            <v>34.299999999999997</v>
          </cell>
          <cell r="V1358">
            <v>0</v>
          </cell>
          <cell r="X1358">
            <v>34.299999999999997</v>
          </cell>
          <cell r="Y1358">
            <v>0.31126954677975088</v>
          </cell>
          <cell r="Z1358">
            <v>34.25</v>
          </cell>
          <cell r="AA1358">
            <v>1E-3</v>
          </cell>
          <cell r="AB1358" t="str">
            <v>YES</v>
          </cell>
          <cell r="AC1358">
            <v>34.299999999999997</v>
          </cell>
          <cell r="AD1358" t="str">
            <v>I</v>
          </cell>
          <cell r="AE1358" t="e">
            <v>#N/A</v>
          </cell>
          <cell r="AF1358" t="e">
            <v>#N/A</v>
          </cell>
          <cell r="AG1358">
            <v>1</v>
          </cell>
          <cell r="AH1358" t="e">
            <v>#N/A</v>
          </cell>
          <cell r="AI1358">
            <v>0</v>
          </cell>
          <cell r="AJ1358">
            <v>0</v>
          </cell>
          <cell r="AL1358" t="e">
            <v>#N/A</v>
          </cell>
          <cell r="AM1358" t="e">
            <v>#N/A</v>
          </cell>
          <cell r="AN1358" t="str">
            <v/>
          </cell>
          <cell r="AO1358" t="str">
            <v>x</v>
          </cell>
        </row>
        <row r="1359">
          <cell r="B1359" t="str">
            <v>SHAHKBW,G,HB</v>
          </cell>
          <cell r="C1359" t="str">
            <v>Dilex-HK</v>
          </cell>
          <cell r="D1359" t="str">
            <v>A/HK/--</v>
          </cell>
          <cell r="G1359" t="str">
            <v>EA</v>
          </cell>
          <cell r="J1359" t="str">
            <v>I</v>
          </cell>
          <cell r="K1359">
            <v>0.02</v>
          </cell>
          <cell r="L1359">
            <v>3.65</v>
          </cell>
          <cell r="M1359">
            <v>0.55000000000000004</v>
          </cell>
          <cell r="N1359">
            <v>1.6424999999999998</v>
          </cell>
          <cell r="O1359">
            <v>1.0200000000000001E-2</v>
          </cell>
          <cell r="P1359">
            <v>0</v>
          </cell>
          <cell r="Q1359">
            <v>0</v>
          </cell>
          <cell r="R1359">
            <v>1.6526999999999998</v>
          </cell>
          <cell r="S1359">
            <v>1</v>
          </cell>
          <cell r="T1359">
            <v>2.64</v>
          </cell>
          <cell r="U1359">
            <v>4.3600000000000003</v>
          </cell>
          <cell r="V1359">
            <v>-0.01</v>
          </cell>
          <cell r="X1359">
            <v>4.3499999999999996</v>
          </cell>
          <cell r="Y1359">
            <v>0.30921630094043895</v>
          </cell>
          <cell r="Z1359">
            <v>4.3499999999999996</v>
          </cell>
          <cell r="AA1359" t="str">
            <v/>
          </cell>
          <cell r="AB1359" t="str">
            <v/>
          </cell>
          <cell r="AC1359">
            <v>4.3499999999999996</v>
          </cell>
          <cell r="AD1359" t="str">
            <v>I</v>
          </cell>
          <cell r="AE1359" t="e">
            <v>#N/A</v>
          </cell>
          <cell r="AF1359" t="e">
            <v>#N/A</v>
          </cell>
          <cell r="AG1359">
            <v>1</v>
          </cell>
          <cell r="AH1359" t="e">
            <v>#N/A</v>
          </cell>
          <cell r="AI1359">
            <v>0</v>
          </cell>
          <cell r="AJ1359">
            <v>0</v>
          </cell>
          <cell r="AL1359" t="e">
            <v>#N/A</v>
          </cell>
          <cell r="AM1359" t="e">
            <v>#N/A</v>
          </cell>
          <cell r="AN1359" t="str">
            <v/>
          </cell>
          <cell r="AO1359" t="str">
            <v>x</v>
          </cell>
        </row>
        <row r="1360">
          <cell r="B1360" t="str">
            <v>SHIHK2R18BW,G,HB</v>
          </cell>
          <cell r="C1360" t="str">
            <v>Dilex-HK</v>
          </cell>
          <cell r="D1360" t="str">
            <v>I/HK2R18/--</v>
          </cell>
          <cell r="G1360" t="str">
            <v>EA</v>
          </cell>
          <cell r="J1360" t="str">
            <v>I</v>
          </cell>
          <cell r="K1360">
            <v>0.02</v>
          </cell>
          <cell r="L1360">
            <v>3.65</v>
          </cell>
          <cell r="M1360">
            <v>0.55000000000000004</v>
          </cell>
          <cell r="N1360">
            <v>1.6424999999999998</v>
          </cell>
          <cell r="O1360">
            <v>1.0200000000000001E-2</v>
          </cell>
          <cell r="P1360">
            <v>0</v>
          </cell>
          <cell r="Q1360">
            <v>0</v>
          </cell>
          <cell r="R1360">
            <v>1.6526999999999998</v>
          </cell>
          <cell r="S1360">
            <v>1</v>
          </cell>
          <cell r="T1360">
            <v>2.64</v>
          </cell>
          <cell r="U1360">
            <v>4.3600000000000003</v>
          </cell>
          <cell r="V1360">
            <v>-0.01</v>
          </cell>
          <cell r="X1360">
            <v>4.3499999999999996</v>
          </cell>
          <cell r="Y1360">
            <v>0.30921630094043895</v>
          </cell>
          <cell r="Z1360">
            <v>4.3499999999999996</v>
          </cell>
          <cell r="AA1360" t="str">
            <v/>
          </cell>
          <cell r="AB1360" t="str">
            <v/>
          </cell>
          <cell r="AC1360">
            <v>4.3499999999999996</v>
          </cell>
          <cell r="AD1360" t="str">
            <v>I</v>
          </cell>
          <cell r="AE1360" t="e">
            <v>#N/A</v>
          </cell>
          <cell r="AF1360" t="e">
            <v>#N/A</v>
          </cell>
          <cell r="AG1360">
            <v>1</v>
          </cell>
          <cell r="AH1360" t="e">
            <v>#N/A</v>
          </cell>
          <cell r="AI1360">
            <v>0</v>
          </cell>
          <cell r="AJ1360">
            <v>0</v>
          </cell>
          <cell r="AL1360" t="e">
            <v>#N/A</v>
          </cell>
          <cell r="AM1360" t="e">
            <v>#N/A</v>
          </cell>
          <cell r="AN1360" t="str">
            <v/>
          </cell>
          <cell r="AO1360" t="str">
            <v>x</v>
          </cell>
        </row>
        <row r="1361">
          <cell r="B1361" t="str">
            <v>SHIHK3R18BW,G,HB</v>
          </cell>
          <cell r="C1361" t="str">
            <v>Dilex-HK</v>
          </cell>
          <cell r="D1361" t="str">
            <v>I/HK3R18/--</v>
          </cell>
          <cell r="G1361" t="str">
            <v>EA</v>
          </cell>
          <cell r="J1361" t="str">
            <v>I</v>
          </cell>
          <cell r="K1361">
            <v>0.03</v>
          </cell>
          <cell r="L1361">
            <v>3.65</v>
          </cell>
          <cell r="M1361">
            <v>0.55000000000000004</v>
          </cell>
          <cell r="N1361">
            <v>1.6424999999999998</v>
          </cell>
          <cell r="O1361">
            <v>1.03E-2</v>
          </cell>
          <cell r="P1361">
            <v>0</v>
          </cell>
          <cell r="Q1361">
            <v>0</v>
          </cell>
          <cell r="R1361">
            <v>1.6527999999999998</v>
          </cell>
          <cell r="S1361">
            <v>1</v>
          </cell>
          <cell r="T1361">
            <v>2.64</v>
          </cell>
          <cell r="U1361">
            <v>4.3600000000000003</v>
          </cell>
          <cell r="V1361">
            <v>-0.01</v>
          </cell>
          <cell r="X1361">
            <v>4.3499999999999996</v>
          </cell>
          <cell r="Y1361">
            <v>0.30917450365726235</v>
          </cell>
          <cell r="Z1361">
            <v>4.3499999999999996</v>
          </cell>
          <cell r="AA1361" t="str">
            <v/>
          </cell>
          <cell r="AB1361" t="str">
            <v/>
          </cell>
          <cell r="AC1361">
            <v>4.3499999999999996</v>
          </cell>
          <cell r="AD1361" t="str">
            <v>I</v>
          </cell>
          <cell r="AE1361" t="e">
            <v>#N/A</v>
          </cell>
          <cell r="AF1361" t="e">
            <v>#N/A</v>
          </cell>
          <cell r="AG1361">
            <v>1</v>
          </cell>
          <cell r="AH1361" t="e">
            <v>#N/A</v>
          </cell>
          <cell r="AI1361">
            <v>0</v>
          </cell>
          <cell r="AJ1361">
            <v>0</v>
          </cell>
          <cell r="AL1361" t="e">
            <v>#N/A</v>
          </cell>
          <cell r="AM1361" t="e">
            <v>#N/A</v>
          </cell>
          <cell r="AN1361" t="str">
            <v/>
          </cell>
          <cell r="AO1361" t="str">
            <v>x</v>
          </cell>
        </row>
        <row r="1362">
          <cell r="B1362" t="str">
            <v>SHVHK</v>
          </cell>
          <cell r="C1362" t="str">
            <v>Dilex-HK</v>
          </cell>
          <cell r="D1362" t="str">
            <v>V/HK</v>
          </cell>
          <cell r="G1362" t="str">
            <v>EA</v>
          </cell>
          <cell r="J1362" t="str">
            <v>I</v>
          </cell>
          <cell r="K1362">
            <v>0.09</v>
          </cell>
          <cell r="L1362">
            <v>1.58</v>
          </cell>
          <cell r="M1362">
            <v>0.55000000000000004</v>
          </cell>
          <cell r="N1362">
            <v>0.71099999999999997</v>
          </cell>
          <cell r="O1362">
            <v>1.09E-2</v>
          </cell>
          <cell r="P1362">
            <v>0</v>
          </cell>
          <cell r="Q1362">
            <v>0</v>
          </cell>
          <cell r="R1362">
            <v>0.72189999999999999</v>
          </cell>
          <cell r="S1362">
            <v>1</v>
          </cell>
          <cell r="T1362">
            <v>2.64</v>
          </cell>
          <cell r="U1362">
            <v>1.91</v>
          </cell>
          <cell r="V1362">
            <v>-0.01</v>
          </cell>
          <cell r="X1362">
            <v>1.9</v>
          </cell>
          <cell r="Y1362">
            <v>0.30918660287081334</v>
          </cell>
          <cell r="Z1362">
            <v>1.9</v>
          </cell>
          <cell r="AA1362" t="str">
            <v/>
          </cell>
          <cell r="AB1362" t="str">
            <v/>
          </cell>
          <cell r="AC1362">
            <v>1.9</v>
          </cell>
          <cell r="AD1362" t="str">
            <v>I</v>
          </cell>
          <cell r="AE1362" t="e">
            <v>#N/A</v>
          </cell>
          <cell r="AF1362" t="e">
            <v>#N/A</v>
          </cell>
          <cell r="AG1362">
            <v>1</v>
          </cell>
          <cell r="AH1362" t="e">
            <v>#N/A</v>
          </cell>
          <cell r="AI1362">
            <v>0</v>
          </cell>
          <cell r="AJ1362">
            <v>0</v>
          </cell>
          <cell r="AL1362" t="e">
            <v>#N/A</v>
          </cell>
          <cell r="AM1362" t="e">
            <v>#N/A</v>
          </cell>
          <cell r="AN1362" t="str">
            <v/>
          </cell>
          <cell r="AO1362" t="str">
            <v>x</v>
          </cell>
        </row>
        <row r="1363">
          <cell r="B1363" t="str">
            <v>SHELHKG</v>
          </cell>
          <cell r="C1363" t="str">
            <v>Dilex-HK</v>
          </cell>
          <cell r="D1363" t="str">
            <v>EL/HK/G</v>
          </cell>
          <cell r="G1363" t="str">
            <v>EA</v>
          </cell>
          <cell r="I1363" t="str">
            <v>a</v>
          </cell>
          <cell r="J1363" t="str">
            <v>I</v>
          </cell>
          <cell r="K1363">
            <v>0.01</v>
          </cell>
          <cell r="L1363">
            <v>3.65</v>
          </cell>
          <cell r="M1363">
            <v>0.55000000000000004</v>
          </cell>
          <cell r="N1363">
            <v>1.6424999999999998</v>
          </cell>
          <cell r="O1363">
            <v>1.01E-2</v>
          </cell>
          <cell r="P1363">
            <v>0</v>
          </cell>
          <cell r="Q1363">
            <v>0</v>
          </cell>
          <cell r="R1363">
            <v>1.6525999999999998</v>
          </cell>
          <cell r="S1363">
            <v>1</v>
          </cell>
          <cell r="T1363">
            <v>2.64</v>
          </cell>
          <cell r="U1363">
            <v>4.3600000000000003</v>
          </cell>
          <cell r="V1363">
            <v>-0.01</v>
          </cell>
          <cell r="X1363">
            <v>4.3499999999999996</v>
          </cell>
          <cell r="Y1363">
            <v>0.30925809822361555</v>
          </cell>
          <cell r="Z1363">
            <v>4.3499999999999996</v>
          </cell>
          <cell r="AA1363" t="str">
            <v/>
          </cell>
          <cell r="AB1363" t="str">
            <v/>
          </cell>
          <cell r="AC1363">
            <v>4.3499999999999996</v>
          </cell>
          <cell r="AD1363" t="str">
            <v>I</v>
          </cell>
          <cell r="AE1363" t="e">
            <v>#N/A</v>
          </cell>
          <cell r="AF1363" t="e">
            <v>#N/A</v>
          </cell>
          <cell r="AG1363">
            <v>1</v>
          </cell>
          <cell r="AH1363" t="e">
            <v>#N/A</v>
          </cell>
          <cell r="AI1363">
            <v>0</v>
          </cell>
          <cell r="AJ1363">
            <v>0</v>
          </cell>
          <cell r="AL1363" t="e">
            <v>#N/A</v>
          </cell>
          <cell r="AM1363" t="e">
            <v>#N/A</v>
          </cell>
          <cell r="AN1363" t="str">
            <v/>
          </cell>
          <cell r="AO1363" t="str">
            <v>x</v>
          </cell>
        </row>
        <row r="1364">
          <cell r="B1364" t="str">
            <v>SHERHKG</v>
          </cell>
          <cell r="C1364" t="str">
            <v>Dilex-HK</v>
          </cell>
          <cell r="D1364" t="str">
            <v>ER/HK/G</v>
          </cell>
          <cell r="G1364" t="str">
            <v>EA</v>
          </cell>
          <cell r="I1364" t="str">
            <v>a</v>
          </cell>
          <cell r="J1364" t="str">
            <v>I</v>
          </cell>
          <cell r="K1364">
            <v>0.04</v>
          </cell>
          <cell r="L1364">
            <v>3.65</v>
          </cell>
          <cell r="M1364">
            <v>0.55000000000000004</v>
          </cell>
          <cell r="N1364">
            <v>1.6424999999999998</v>
          </cell>
          <cell r="O1364">
            <v>1.04E-2</v>
          </cell>
          <cell r="P1364">
            <v>0</v>
          </cell>
          <cell r="Q1364">
            <v>0</v>
          </cell>
          <cell r="R1364">
            <v>1.6528999999999998</v>
          </cell>
          <cell r="S1364">
            <v>1</v>
          </cell>
          <cell r="T1364">
            <v>2.64</v>
          </cell>
          <cell r="U1364">
            <v>4.3600000000000003</v>
          </cell>
          <cell r="V1364">
            <v>-0.01</v>
          </cell>
          <cell r="X1364">
            <v>4.3499999999999996</v>
          </cell>
          <cell r="Y1364">
            <v>0.3091327063740858</v>
          </cell>
          <cell r="Z1364">
            <v>4.3499999999999996</v>
          </cell>
          <cell r="AA1364" t="str">
            <v/>
          </cell>
          <cell r="AB1364" t="str">
            <v/>
          </cell>
          <cell r="AC1364">
            <v>4.3499999999999996</v>
          </cell>
          <cell r="AD1364" t="str">
            <v>I</v>
          </cell>
          <cell r="AE1364" t="e">
            <v>#N/A</v>
          </cell>
          <cell r="AF1364" t="e">
            <v>#N/A</v>
          </cell>
          <cell r="AG1364">
            <v>1</v>
          </cell>
          <cell r="AH1364" t="e">
            <v>#N/A</v>
          </cell>
          <cell r="AI1364">
            <v>0</v>
          </cell>
          <cell r="AJ1364">
            <v>0</v>
          </cell>
          <cell r="AL1364" t="e">
            <v>#N/A</v>
          </cell>
          <cell r="AM1364" t="e">
            <v>#N/A</v>
          </cell>
          <cell r="AN1364" t="str">
            <v/>
          </cell>
          <cell r="AO1364" t="str">
            <v>x</v>
          </cell>
        </row>
        <row r="1365">
          <cell r="B1365" t="str">
            <v>SHHKSV2AU8O7G,GS,HB,PG</v>
          </cell>
          <cell r="C1365" t="str">
            <v>Dilex-HKS</v>
          </cell>
          <cell r="D1365" t="str">
            <v>HKSV2AU8/O7--</v>
          </cell>
          <cell r="E1365" t="str">
            <v>5/16"x9/32" x 8'</v>
          </cell>
          <cell r="G1365" t="str">
            <v>EA</v>
          </cell>
          <cell r="J1365" t="str">
            <v>I</v>
          </cell>
          <cell r="K1365">
            <v>4.53</v>
          </cell>
          <cell r="L1365">
            <v>106.9</v>
          </cell>
          <cell r="M1365">
            <v>0.55000000000000004</v>
          </cell>
          <cell r="N1365">
            <v>48.104999999999997</v>
          </cell>
          <cell r="O1365">
            <v>5.5300000000000002E-2</v>
          </cell>
          <cell r="P1365">
            <v>0</v>
          </cell>
          <cell r="Q1365">
            <v>0</v>
          </cell>
          <cell r="R1365">
            <v>48.160299999999999</v>
          </cell>
          <cell r="S1365">
            <v>1</v>
          </cell>
          <cell r="T1365">
            <v>2.64</v>
          </cell>
          <cell r="U1365">
            <v>127.14</v>
          </cell>
          <cell r="V1365">
            <v>0.01</v>
          </cell>
          <cell r="X1365">
            <v>127.15</v>
          </cell>
          <cell r="Y1365">
            <v>0.31133164122546747</v>
          </cell>
          <cell r="Z1365">
            <v>127</v>
          </cell>
          <cell r="AA1365">
            <v>1E-3</v>
          </cell>
          <cell r="AB1365" t="str">
            <v>YES</v>
          </cell>
          <cell r="AC1365">
            <v>127.15</v>
          </cell>
          <cell r="AD1365" t="str">
            <v>I</v>
          </cell>
          <cell r="AE1365" t="e">
            <v>#N/A</v>
          </cell>
          <cell r="AF1365" t="e">
            <v>#N/A</v>
          </cell>
          <cell r="AG1365">
            <v>1</v>
          </cell>
          <cell r="AH1365" t="e">
            <v>#N/A</v>
          </cell>
          <cell r="AI1365">
            <v>0</v>
          </cell>
          <cell r="AJ1365">
            <v>0</v>
          </cell>
          <cell r="AL1365" t="e">
            <v>#N/A</v>
          </cell>
          <cell r="AM1365" t="e">
            <v>#N/A</v>
          </cell>
          <cell r="AN1365" t="str">
            <v/>
          </cell>
          <cell r="AO1365" t="str">
            <v>x</v>
          </cell>
        </row>
        <row r="1366">
          <cell r="B1366" t="str">
            <v>SHHKSV2AU10O7G,GS,HB,PG</v>
          </cell>
          <cell r="C1366" t="str">
            <v>Dilex-HKS</v>
          </cell>
          <cell r="D1366" t="str">
            <v>HKSV2AU10/O7--</v>
          </cell>
          <cell r="E1366" t="str">
            <v>3/8"x9/32" x 8'</v>
          </cell>
          <cell r="G1366" t="str">
            <v>EA</v>
          </cell>
          <cell r="J1366" t="str">
            <v>I</v>
          </cell>
          <cell r="K1366">
            <v>4.58</v>
          </cell>
          <cell r="L1366">
            <v>107.95</v>
          </cell>
          <cell r="M1366">
            <v>0.55000000000000004</v>
          </cell>
          <cell r="N1366">
            <v>48.577499999999993</v>
          </cell>
          <cell r="O1366">
            <v>5.5800000000000002E-2</v>
          </cell>
          <cell r="P1366">
            <v>0</v>
          </cell>
          <cell r="Q1366">
            <v>0</v>
          </cell>
          <cell r="R1366">
            <v>48.633299999999991</v>
          </cell>
          <cell r="S1366">
            <v>1</v>
          </cell>
          <cell r="T1366">
            <v>2.64</v>
          </cell>
          <cell r="U1366">
            <v>128.38999999999999</v>
          </cell>
          <cell r="V1366">
            <v>1.0000000000005116E-2</v>
          </cell>
          <cell r="X1366">
            <v>128.4</v>
          </cell>
          <cell r="Y1366">
            <v>0.31133814783347508</v>
          </cell>
          <cell r="Z1366">
            <v>128.25</v>
          </cell>
          <cell r="AA1366">
            <v>1E-3</v>
          </cell>
          <cell r="AB1366" t="str">
            <v>YES</v>
          </cell>
          <cell r="AC1366">
            <v>128.4</v>
          </cell>
          <cell r="AD1366" t="str">
            <v>I</v>
          </cell>
          <cell r="AE1366" t="e">
            <v>#N/A</v>
          </cell>
          <cell r="AF1366" t="e">
            <v>#N/A</v>
          </cell>
          <cell r="AG1366">
            <v>1</v>
          </cell>
          <cell r="AH1366" t="e">
            <v>#N/A</v>
          </cell>
          <cell r="AI1366">
            <v>0</v>
          </cell>
          <cell r="AJ1366">
            <v>0</v>
          </cell>
          <cell r="AL1366" t="e">
            <v>#N/A</v>
          </cell>
          <cell r="AM1366" t="e">
            <v>#N/A</v>
          </cell>
          <cell r="AN1366" t="str">
            <v/>
          </cell>
          <cell r="AO1366" t="str">
            <v>x</v>
          </cell>
        </row>
        <row r="1367">
          <cell r="B1367" t="str">
            <v>SHHKSV2AU12O7G,GS,HB,PG</v>
          </cell>
          <cell r="C1367" t="str">
            <v>Dilex-HKS</v>
          </cell>
          <cell r="D1367" t="str">
            <v>HKSV2AU12/O7--</v>
          </cell>
          <cell r="E1367" t="str">
            <v>15/32"x9/32" x 8'</v>
          </cell>
          <cell r="G1367" t="str">
            <v>EA</v>
          </cell>
          <cell r="J1367" t="str">
            <v>I</v>
          </cell>
          <cell r="K1367">
            <v>4.8099999999999996</v>
          </cell>
          <cell r="L1367">
            <v>108.48</v>
          </cell>
          <cell r="M1367">
            <v>0.55000000000000004</v>
          </cell>
          <cell r="N1367">
            <v>48.815999999999995</v>
          </cell>
          <cell r="O1367">
            <v>5.8099999999999999E-2</v>
          </cell>
          <cell r="P1367">
            <v>0</v>
          </cell>
          <cell r="Q1367">
            <v>0</v>
          </cell>
          <cell r="R1367">
            <v>48.874099999999999</v>
          </cell>
          <cell r="S1367">
            <v>1</v>
          </cell>
          <cell r="T1367">
            <v>2.64</v>
          </cell>
          <cell r="U1367">
            <v>129.03</v>
          </cell>
          <cell r="V1367">
            <v>0.02</v>
          </cell>
          <cell r="X1367">
            <v>129.05000000000001</v>
          </cell>
          <cell r="Y1367">
            <v>0.31141418055017445</v>
          </cell>
          <cell r="Z1367">
            <v>128.9</v>
          </cell>
          <cell r="AA1367">
            <v>1E-3</v>
          </cell>
          <cell r="AB1367" t="str">
            <v>YES</v>
          </cell>
          <cell r="AC1367">
            <v>129.05000000000001</v>
          </cell>
          <cell r="AD1367" t="str">
            <v>I</v>
          </cell>
          <cell r="AE1367" t="e">
            <v>#N/A</v>
          </cell>
          <cell r="AF1367" t="e">
            <v>#N/A</v>
          </cell>
          <cell r="AG1367">
            <v>1</v>
          </cell>
          <cell r="AH1367" t="e">
            <v>#N/A</v>
          </cell>
          <cell r="AI1367">
            <v>0</v>
          </cell>
          <cell r="AJ1367">
            <v>0</v>
          </cell>
          <cell r="AL1367" t="e">
            <v>#N/A</v>
          </cell>
          <cell r="AM1367" t="e">
            <v>#N/A</v>
          </cell>
          <cell r="AN1367" t="str">
            <v/>
          </cell>
          <cell r="AO1367" t="str">
            <v>x</v>
          </cell>
        </row>
        <row r="1368">
          <cell r="B1368" t="str">
            <v>SHHKSV2AU14O7G,GS,HB,PG</v>
          </cell>
          <cell r="C1368" t="str">
            <v>Dilex-HKS</v>
          </cell>
          <cell r="D1368" t="str">
            <v>HKSV2AU14/O7--</v>
          </cell>
          <cell r="E1368" t="str">
            <v>17/32"x9/32" x 8'</v>
          </cell>
          <cell r="G1368" t="str">
            <v>EA</v>
          </cell>
          <cell r="J1368" t="str">
            <v>I</v>
          </cell>
          <cell r="K1368">
            <v>4.8099999999999996</v>
          </cell>
          <cell r="L1368">
            <v>110.04</v>
          </cell>
          <cell r="M1368">
            <v>0.55000000000000004</v>
          </cell>
          <cell r="N1368">
            <v>49.518000000000001</v>
          </cell>
          <cell r="O1368">
            <v>5.8099999999999999E-2</v>
          </cell>
          <cell r="P1368">
            <v>0</v>
          </cell>
          <cell r="Q1368">
            <v>0</v>
          </cell>
          <cell r="R1368">
            <v>49.576100000000004</v>
          </cell>
          <cell r="S1368">
            <v>1</v>
          </cell>
          <cell r="T1368">
            <v>2.64</v>
          </cell>
          <cell r="U1368">
            <v>130.88</v>
          </cell>
          <cell r="V1368">
            <v>2.0000000000003126E-2</v>
          </cell>
          <cell r="X1368">
            <v>130.9</v>
          </cell>
          <cell r="Y1368">
            <v>0.31139523578026251</v>
          </cell>
          <cell r="Z1368">
            <v>130.75</v>
          </cell>
          <cell r="AA1368">
            <v>1E-3</v>
          </cell>
          <cell r="AB1368" t="str">
            <v>YES</v>
          </cell>
          <cell r="AC1368">
            <v>130.9</v>
          </cell>
          <cell r="AD1368" t="str">
            <v>I</v>
          </cell>
          <cell r="AE1368" t="e">
            <v>#N/A</v>
          </cell>
          <cell r="AF1368" t="e">
            <v>#N/A</v>
          </cell>
          <cell r="AG1368">
            <v>1</v>
          </cell>
          <cell r="AH1368" t="e">
            <v>#N/A</v>
          </cell>
          <cell r="AI1368">
            <v>0</v>
          </cell>
          <cell r="AJ1368">
            <v>0</v>
          </cell>
          <cell r="AL1368" t="e">
            <v>#N/A</v>
          </cell>
          <cell r="AM1368" t="e">
            <v>#N/A</v>
          </cell>
          <cell r="AN1368" t="str">
            <v/>
          </cell>
          <cell r="AO1368" t="str">
            <v>x</v>
          </cell>
        </row>
        <row r="1369">
          <cell r="B1369" t="str">
            <v>SHHKSV2AU16O7G,GS,HB,PG</v>
          </cell>
          <cell r="C1369" t="str">
            <v>Dilex-HKS</v>
          </cell>
          <cell r="D1369" t="str">
            <v>HKSV2AU16/O7--</v>
          </cell>
          <cell r="E1369" t="str">
            <v>5/8"x9/32" x 8'</v>
          </cell>
          <cell r="G1369" t="str">
            <v>EA</v>
          </cell>
          <cell r="J1369" t="str">
            <v>I</v>
          </cell>
          <cell r="K1369">
            <v>4.92</v>
          </cell>
          <cell r="L1369">
            <v>111.11</v>
          </cell>
          <cell r="M1369">
            <v>0.55000000000000004</v>
          </cell>
          <cell r="N1369">
            <v>49.999499999999998</v>
          </cell>
          <cell r="O1369">
            <v>5.9200000000000003E-2</v>
          </cell>
          <cell r="P1369">
            <v>0</v>
          </cell>
          <cell r="Q1369">
            <v>0</v>
          </cell>
          <cell r="R1369">
            <v>50.058699999999995</v>
          </cell>
          <cell r="S1369">
            <v>1</v>
          </cell>
          <cell r="T1369">
            <v>2.64</v>
          </cell>
          <cell r="U1369">
            <v>132.15</v>
          </cell>
          <cell r="V1369">
            <v>0</v>
          </cell>
          <cell r="X1369">
            <v>132.15</v>
          </cell>
          <cell r="Y1369">
            <v>0.3112688749011111</v>
          </cell>
          <cell r="Z1369">
            <v>132</v>
          </cell>
          <cell r="AA1369">
            <v>1E-3</v>
          </cell>
          <cell r="AB1369" t="str">
            <v>YES</v>
          </cell>
          <cell r="AC1369">
            <v>132.15</v>
          </cell>
          <cell r="AD1369" t="str">
            <v>I</v>
          </cell>
          <cell r="AE1369" t="e">
            <v>#N/A</v>
          </cell>
          <cell r="AF1369" t="e">
            <v>#N/A</v>
          </cell>
          <cell r="AG1369">
            <v>1</v>
          </cell>
          <cell r="AH1369" t="e">
            <v>#N/A</v>
          </cell>
          <cell r="AI1369">
            <v>0</v>
          </cell>
          <cell r="AJ1369">
            <v>0</v>
          </cell>
          <cell r="AL1369" t="e">
            <v>#N/A</v>
          </cell>
          <cell r="AM1369" t="e">
            <v>#N/A</v>
          </cell>
          <cell r="AN1369" t="str">
            <v/>
          </cell>
          <cell r="AO1369" t="str">
            <v>x</v>
          </cell>
        </row>
        <row r="1370">
          <cell r="B1370" t="str">
            <v>SHHKSV2AU18O7G,GS,HB,PG</v>
          </cell>
          <cell r="C1370" t="str">
            <v>Dilex-HKS</v>
          </cell>
          <cell r="D1370" t="str">
            <v>HKSV2AU18/O7--</v>
          </cell>
          <cell r="E1370" t="str">
            <v>23/32"x9/32" x 8'</v>
          </cell>
          <cell r="G1370" t="str">
            <v>EA</v>
          </cell>
          <cell r="J1370" t="str">
            <v>I</v>
          </cell>
          <cell r="K1370">
            <v>4.92</v>
          </cell>
          <cell r="L1370">
            <v>111.63</v>
          </cell>
          <cell r="M1370">
            <v>0.55000000000000004</v>
          </cell>
          <cell r="N1370">
            <v>50.233499999999992</v>
          </cell>
          <cell r="O1370">
            <v>5.9200000000000003E-2</v>
          </cell>
          <cell r="P1370">
            <v>0</v>
          </cell>
          <cell r="Q1370">
            <v>0</v>
          </cell>
          <cell r="R1370">
            <v>50.292699999999989</v>
          </cell>
          <cell r="S1370">
            <v>1</v>
          </cell>
          <cell r="T1370">
            <v>2.64</v>
          </cell>
          <cell r="U1370">
            <v>132.77000000000001</v>
          </cell>
          <cell r="V1370">
            <v>3.0000000000001137E-2</v>
          </cell>
          <cell r="X1370">
            <v>132.80000000000001</v>
          </cell>
          <cell r="Y1370">
            <v>0.31143619934282607</v>
          </cell>
          <cell r="Z1370">
            <v>132.65</v>
          </cell>
          <cell r="AA1370">
            <v>1E-3</v>
          </cell>
          <cell r="AB1370" t="str">
            <v>YES</v>
          </cell>
          <cell r="AC1370">
            <v>132.80000000000001</v>
          </cell>
          <cell r="AD1370" t="str">
            <v>I</v>
          </cell>
          <cell r="AE1370" t="e">
            <v>#N/A</v>
          </cell>
          <cell r="AF1370" t="e">
            <v>#N/A</v>
          </cell>
          <cell r="AG1370">
            <v>1</v>
          </cell>
          <cell r="AH1370" t="e">
            <v>#N/A</v>
          </cell>
          <cell r="AI1370">
            <v>0</v>
          </cell>
          <cell r="AJ1370">
            <v>0</v>
          </cell>
          <cell r="AL1370" t="e">
            <v>#N/A</v>
          </cell>
          <cell r="AM1370" t="e">
            <v>#N/A</v>
          </cell>
          <cell r="AN1370" t="str">
            <v/>
          </cell>
          <cell r="AO1370" t="str">
            <v>x</v>
          </cell>
        </row>
        <row r="1371">
          <cell r="B1371" t="str">
            <v>SHHKSV2AU21O7G,GS,HB,PG</v>
          </cell>
          <cell r="C1371" t="str">
            <v>Dilex-HKS</v>
          </cell>
          <cell r="D1371" t="str">
            <v>HKSV2AU21/O7--</v>
          </cell>
          <cell r="E1371" t="str">
            <v>13/16"x9/32" x 8'</v>
          </cell>
          <cell r="G1371" t="str">
            <v>EA</v>
          </cell>
          <cell r="J1371" t="str">
            <v>I</v>
          </cell>
          <cell r="K1371">
            <v>5.09</v>
          </cell>
          <cell r="L1371">
            <v>112.66</v>
          </cell>
          <cell r="M1371">
            <v>0.55000000000000004</v>
          </cell>
          <cell r="N1371">
            <v>50.696999999999996</v>
          </cell>
          <cell r="O1371">
            <v>6.0900000000000003E-2</v>
          </cell>
          <cell r="P1371">
            <v>0</v>
          </cell>
          <cell r="Q1371">
            <v>0</v>
          </cell>
          <cell r="R1371">
            <v>50.757899999999992</v>
          </cell>
          <cell r="S1371">
            <v>1</v>
          </cell>
          <cell r="T1371">
            <v>2.64</v>
          </cell>
          <cell r="U1371">
            <v>134</v>
          </cell>
          <cell r="V1371">
            <v>0</v>
          </cell>
          <cell r="X1371">
            <v>134</v>
          </cell>
          <cell r="Y1371">
            <v>0.31129036635006796</v>
          </cell>
          <cell r="Z1371">
            <v>133.85</v>
          </cell>
          <cell r="AA1371">
            <v>1E-3</v>
          </cell>
          <cell r="AB1371" t="str">
            <v>YES</v>
          </cell>
          <cell r="AC1371">
            <v>134</v>
          </cell>
          <cell r="AD1371" t="str">
            <v>I</v>
          </cell>
          <cell r="AE1371" t="e">
            <v>#N/A</v>
          </cell>
          <cell r="AF1371" t="e">
            <v>#N/A</v>
          </cell>
          <cell r="AG1371">
            <v>1</v>
          </cell>
          <cell r="AH1371" t="e">
            <v>#N/A</v>
          </cell>
          <cell r="AI1371">
            <v>0</v>
          </cell>
          <cell r="AJ1371">
            <v>0</v>
          </cell>
          <cell r="AL1371" t="e">
            <v>#N/A</v>
          </cell>
          <cell r="AM1371" t="e">
            <v>#N/A</v>
          </cell>
          <cell r="AN1371" t="str">
            <v/>
          </cell>
          <cell r="AO1371" t="str">
            <v>x</v>
          </cell>
        </row>
        <row r="1372">
          <cell r="B1372" t="str">
            <v>SHHKSV2AU25O7G,GS,HB,PG</v>
          </cell>
          <cell r="C1372" t="str">
            <v>Dilex-HKS</v>
          </cell>
          <cell r="D1372" t="str">
            <v>HKSV2AU25/O7--</v>
          </cell>
          <cell r="E1372" t="str">
            <v>1"x9/32" x 8'</v>
          </cell>
          <cell r="G1372" t="str">
            <v>EA</v>
          </cell>
          <cell r="J1372" t="str">
            <v>I</v>
          </cell>
          <cell r="K1372">
            <v>5.29</v>
          </cell>
          <cell r="L1372">
            <v>114.75</v>
          </cell>
          <cell r="M1372">
            <v>0.55000000000000004</v>
          </cell>
          <cell r="N1372">
            <v>51.637499999999996</v>
          </cell>
          <cell r="O1372">
            <v>6.2899999999999998E-2</v>
          </cell>
          <cell r="P1372">
            <v>0</v>
          </cell>
          <cell r="Q1372">
            <v>0</v>
          </cell>
          <cell r="R1372">
            <v>51.700399999999995</v>
          </cell>
          <cell r="S1372">
            <v>1</v>
          </cell>
          <cell r="T1372">
            <v>2.64</v>
          </cell>
          <cell r="U1372">
            <v>136.49</v>
          </cell>
          <cell r="V1372">
            <v>1.0000000000005116E-2</v>
          </cell>
          <cell r="X1372">
            <v>136.5</v>
          </cell>
          <cell r="Y1372">
            <v>0.31134998334998343</v>
          </cell>
          <cell r="Z1372">
            <v>136.35</v>
          </cell>
          <cell r="AA1372">
            <v>1E-3</v>
          </cell>
          <cell r="AB1372" t="str">
            <v>YES</v>
          </cell>
          <cell r="AC1372">
            <v>136.5</v>
          </cell>
          <cell r="AD1372" t="str">
            <v>I</v>
          </cell>
          <cell r="AE1372" t="e">
            <v>#N/A</v>
          </cell>
          <cell r="AF1372" t="e">
            <v>#N/A</v>
          </cell>
          <cell r="AG1372">
            <v>1</v>
          </cell>
          <cell r="AH1372" t="e">
            <v>#N/A</v>
          </cell>
          <cell r="AI1372">
            <v>0</v>
          </cell>
          <cell r="AJ1372">
            <v>0</v>
          </cell>
          <cell r="AL1372" t="e">
            <v>#N/A</v>
          </cell>
          <cell r="AM1372" t="e">
            <v>#N/A</v>
          </cell>
          <cell r="AN1372" t="str">
            <v/>
          </cell>
          <cell r="AO1372" t="str">
            <v>x</v>
          </cell>
        </row>
        <row r="1373">
          <cell r="B1373" t="str">
            <v>SHHKSV2AU30O7G,GS,HB,PG</v>
          </cell>
          <cell r="C1373" t="str">
            <v>Dilex-HKS</v>
          </cell>
          <cell r="D1373" t="str">
            <v>HKSV2AU30/O7--</v>
          </cell>
          <cell r="E1373" t="str">
            <v>1-3/16"x9/32" x 8'</v>
          </cell>
          <cell r="G1373" t="str">
            <v>EA</v>
          </cell>
          <cell r="J1373" t="str">
            <v>I</v>
          </cell>
          <cell r="K1373">
            <v>5.52</v>
          </cell>
          <cell r="L1373">
            <v>116.34</v>
          </cell>
          <cell r="M1373">
            <v>0.55000000000000004</v>
          </cell>
          <cell r="N1373">
            <v>52.352999999999994</v>
          </cell>
          <cell r="O1373">
            <v>6.5199999999999994E-2</v>
          </cell>
          <cell r="P1373">
            <v>0</v>
          </cell>
          <cell r="Q1373">
            <v>0</v>
          </cell>
          <cell r="R1373">
            <v>52.418199999999992</v>
          </cell>
          <cell r="S1373">
            <v>1</v>
          </cell>
          <cell r="T1373">
            <v>2.64</v>
          </cell>
          <cell r="U1373">
            <v>138.38</v>
          </cell>
          <cell r="V1373">
            <v>2.0000000000003126E-2</v>
          </cell>
          <cell r="X1373">
            <v>138.4</v>
          </cell>
          <cell r="Y1373">
            <v>0.31137414608512887</v>
          </cell>
          <cell r="Z1373">
            <v>138.19999999999999</v>
          </cell>
          <cell r="AA1373">
            <v>1E-3</v>
          </cell>
          <cell r="AB1373" t="str">
            <v>YES</v>
          </cell>
          <cell r="AC1373">
            <v>138.4</v>
          </cell>
          <cell r="AD1373" t="str">
            <v>I</v>
          </cell>
          <cell r="AE1373" t="e">
            <v>#N/A</v>
          </cell>
          <cell r="AF1373" t="e">
            <v>#N/A</v>
          </cell>
          <cell r="AG1373">
            <v>1</v>
          </cell>
          <cell r="AH1373" t="e">
            <v>#N/A</v>
          </cell>
          <cell r="AI1373">
            <v>0</v>
          </cell>
          <cell r="AJ1373">
            <v>0</v>
          </cell>
          <cell r="AL1373" t="e">
            <v>#N/A</v>
          </cell>
          <cell r="AM1373" t="e">
            <v>#N/A</v>
          </cell>
          <cell r="AN1373" t="str">
            <v/>
          </cell>
          <cell r="AO1373" t="str">
            <v>x</v>
          </cell>
        </row>
        <row r="1374">
          <cell r="B1374" t="str">
            <v>SHHKSV2AU8O9G,GS,HB,PG</v>
          </cell>
          <cell r="C1374" t="str">
            <v>Dilex-HKS</v>
          </cell>
          <cell r="D1374" t="str">
            <v>HKSV2AU8/O9--</v>
          </cell>
          <cell r="E1374" t="str">
            <v>5/16"x11/32" x 8'</v>
          </cell>
          <cell r="G1374" t="str">
            <v>EA</v>
          </cell>
          <cell r="J1374" t="str">
            <v>I</v>
          </cell>
          <cell r="K1374">
            <v>4.66</v>
          </cell>
          <cell r="L1374">
            <v>106.9</v>
          </cell>
          <cell r="M1374">
            <v>0.55000000000000004</v>
          </cell>
          <cell r="N1374">
            <v>48.104999999999997</v>
          </cell>
          <cell r="O1374">
            <v>5.6600000000000004E-2</v>
          </cell>
          <cell r="P1374">
            <v>0</v>
          </cell>
          <cell r="Q1374">
            <v>0</v>
          </cell>
          <cell r="R1374">
            <v>48.1616</v>
          </cell>
          <cell r="S1374">
            <v>1</v>
          </cell>
          <cell r="T1374">
            <v>2.64</v>
          </cell>
          <cell r="U1374">
            <v>127.15</v>
          </cell>
          <cell r="V1374">
            <v>0</v>
          </cell>
          <cell r="X1374">
            <v>127.15</v>
          </cell>
          <cell r="Y1374">
            <v>0.31131305187144753</v>
          </cell>
          <cell r="Z1374">
            <v>127</v>
          </cell>
          <cell r="AA1374">
            <v>1E-3</v>
          </cell>
          <cell r="AB1374" t="str">
            <v>YES</v>
          </cell>
          <cell r="AC1374">
            <v>127.15</v>
          </cell>
          <cell r="AD1374" t="str">
            <v>I</v>
          </cell>
          <cell r="AE1374" t="e">
            <v>#N/A</v>
          </cell>
          <cell r="AF1374" t="e">
            <v>#N/A</v>
          </cell>
          <cell r="AG1374">
            <v>1</v>
          </cell>
          <cell r="AH1374" t="e">
            <v>#N/A</v>
          </cell>
          <cell r="AI1374">
            <v>0</v>
          </cell>
          <cell r="AJ1374">
            <v>0</v>
          </cell>
          <cell r="AL1374" t="e">
            <v>#N/A</v>
          </cell>
          <cell r="AM1374" t="e">
            <v>#N/A</v>
          </cell>
          <cell r="AN1374" t="str">
            <v/>
          </cell>
          <cell r="AO1374" t="str">
            <v>x</v>
          </cell>
        </row>
        <row r="1375">
          <cell r="B1375" t="str">
            <v>SHHKSV2AU10O9G,GS,HB,PG</v>
          </cell>
          <cell r="C1375" t="str">
            <v>Dilex-HKS</v>
          </cell>
          <cell r="D1375" t="str">
            <v>HKSV2AU10/O9--</v>
          </cell>
          <cell r="E1375" t="str">
            <v>3/8"x11/32" x 8'</v>
          </cell>
          <cell r="G1375" t="str">
            <v>EA</v>
          </cell>
          <cell r="J1375" t="str">
            <v>I</v>
          </cell>
          <cell r="K1375">
            <v>4.71</v>
          </cell>
          <cell r="L1375">
            <v>107.95</v>
          </cell>
          <cell r="M1375">
            <v>0.55000000000000004</v>
          </cell>
          <cell r="N1375">
            <v>48.577499999999993</v>
          </cell>
          <cell r="O1375">
            <v>5.7100000000000005E-2</v>
          </cell>
          <cell r="P1375">
            <v>0</v>
          </cell>
          <cell r="Q1375">
            <v>0</v>
          </cell>
          <cell r="R1375">
            <v>48.634599999999992</v>
          </cell>
          <cell r="S1375">
            <v>1</v>
          </cell>
          <cell r="T1375">
            <v>2.64</v>
          </cell>
          <cell r="U1375">
            <v>128.4</v>
          </cell>
          <cell r="V1375">
            <v>0</v>
          </cell>
          <cell r="X1375">
            <v>128.4</v>
          </cell>
          <cell r="Y1375">
            <v>0.31131973945058072</v>
          </cell>
          <cell r="Z1375">
            <v>128.25</v>
          </cell>
          <cell r="AA1375">
            <v>1E-3</v>
          </cell>
          <cell r="AB1375" t="str">
            <v>YES</v>
          </cell>
          <cell r="AC1375">
            <v>128.4</v>
          </cell>
          <cell r="AD1375" t="str">
            <v>I</v>
          </cell>
          <cell r="AE1375" t="e">
            <v>#N/A</v>
          </cell>
          <cell r="AF1375" t="e">
            <v>#N/A</v>
          </cell>
          <cell r="AG1375">
            <v>1</v>
          </cell>
          <cell r="AH1375" t="e">
            <v>#N/A</v>
          </cell>
          <cell r="AI1375">
            <v>0</v>
          </cell>
          <cell r="AJ1375">
            <v>0</v>
          </cell>
          <cell r="AL1375" t="e">
            <v>#N/A</v>
          </cell>
          <cell r="AM1375" t="e">
            <v>#N/A</v>
          </cell>
          <cell r="AN1375" t="str">
            <v/>
          </cell>
          <cell r="AO1375" t="str">
            <v>x</v>
          </cell>
        </row>
        <row r="1376">
          <cell r="B1376" t="str">
            <v>SHHKSV2AU12O9G,GS,HB,PG</v>
          </cell>
          <cell r="C1376" t="str">
            <v>Dilex-HKS</v>
          </cell>
          <cell r="D1376" t="str">
            <v>HKSV2AU12/O9--</v>
          </cell>
          <cell r="E1376" t="str">
            <v>15/32"x11/32" x 8'</v>
          </cell>
          <cell r="G1376" t="str">
            <v>EA</v>
          </cell>
          <cell r="J1376" t="str">
            <v>I</v>
          </cell>
          <cell r="K1376">
            <v>4.95</v>
          </cell>
          <cell r="L1376">
            <v>108.48</v>
          </cell>
          <cell r="M1376">
            <v>0.55000000000000004</v>
          </cell>
          <cell r="N1376">
            <v>48.815999999999995</v>
          </cell>
          <cell r="O1376">
            <v>5.9500000000000004E-2</v>
          </cell>
          <cell r="P1376">
            <v>0</v>
          </cell>
          <cell r="Q1376">
            <v>0</v>
          </cell>
          <cell r="R1376">
            <v>48.875499999999995</v>
          </cell>
          <cell r="S1376">
            <v>1</v>
          </cell>
          <cell r="T1376">
            <v>2.64</v>
          </cell>
          <cell r="U1376">
            <v>129.03</v>
          </cell>
          <cell r="V1376">
            <v>0.02</v>
          </cell>
          <cell r="X1376">
            <v>129.05000000000001</v>
          </cell>
          <cell r="Y1376">
            <v>0.31139445598957427</v>
          </cell>
          <cell r="Z1376">
            <v>128.9</v>
          </cell>
          <cell r="AA1376">
            <v>1E-3</v>
          </cell>
          <cell r="AB1376" t="str">
            <v>YES</v>
          </cell>
          <cell r="AC1376">
            <v>129.05000000000001</v>
          </cell>
          <cell r="AD1376" t="str">
            <v>I</v>
          </cell>
          <cell r="AE1376" t="e">
            <v>#N/A</v>
          </cell>
          <cell r="AF1376" t="e">
            <v>#N/A</v>
          </cell>
          <cell r="AG1376">
            <v>1</v>
          </cell>
          <cell r="AH1376" t="e">
            <v>#N/A</v>
          </cell>
          <cell r="AI1376">
            <v>0</v>
          </cell>
          <cell r="AJ1376">
            <v>0</v>
          </cell>
          <cell r="AL1376" t="e">
            <v>#N/A</v>
          </cell>
          <cell r="AM1376" t="e">
            <v>#N/A</v>
          </cell>
          <cell r="AN1376" t="str">
            <v/>
          </cell>
          <cell r="AO1376" t="str">
            <v>x</v>
          </cell>
        </row>
        <row r="1377">
          <cell r="B1377" t="str">
            <v>SHHKSV2AU14O9G,GS,HB,PG</v>
          </cell>
          <cell r="C1377" t="str">
            <v>Dilex-HKS</v>
          </cell>
          <cell r="D1377" t="str">
            <v>HKSV2AU14/O9--</v>
          </cell>
          <cell r="E1377" t="str">
            <v>17/32"x11/32" x 8'</v>
          </cell>
          <cell r="G1377" t="str">
            <v>EA</v>
          </cell>
          <cell r="J1377" t="str">
            <v>I</v>
          </cell>
          <cell r="K1377">
            <v>4.9400000000000004</v>
          </cell>
          <cell r="L1377">
            <v>110.04</v>
          </cell>
          <cell r="M1377">
            <v>0.55000000000000004</v>
          </cell>
          <cell r="N1377">
            <v>49.518000000000001</v>
          </cell>
          <cell r="O1377">
            <v>5.9400000000000008E-2</v>
          </cell>
          <cell r="P1377">
            <v>0</v>
          </cell>
          <cell r="Q1377">
            <v>0</v>
          </cell>
          <cell r="R1377">
            <v>49.577399999999997</v>
          </cell>
          <cell r="S1377">
            <v>1</v>
          </cell>
          <cell r="T1377">
            <v>2.64</v>
          </cell>
          <cell r="U1377">
            <v>130.88</v>
          </cell>
          <cell r="V1377">
            <v>2.0000000000003126E-2</v>
          </cell>
          <cell r="X1377">
            <v>130.9</v>
          </cell>
          <cell r="Y1377">
            <v>0.31137717897076195</v>
          </cell>
          <cell r="Z1377">
            <v>130.75</v>
          </cell>
          <cell r="AA1377">
            <v>1E-3</v>
          </cell>
          <cell r="AB1377" t="str">
            <v>YES</v>
          </cell>
          <cell r="AC1377">
            <v>130.9</v>
          </cell>
          <cell r="AD1377" t="str">
            <v>I</v>
          </cell>
          <cell r="AE1377" t="e">
            <v>#N/A</v>
          </cell>
          <cell r="AF1377" t="e">
            <v>#N/A</v>
          </cell>
          <cell r="AG1377">
            <v>1</v>
          </cell>
          <cell r="AH1377" t="e">
            <v>#N/A</v>
          </cell>
          <cell r="AI1377">
            <v>0</v>
          </cell>
          <cell r="AJ1377">
            <v>0</v>
          </cell>
          <cell r="AL1377" t="e">
            <v>#N/A</v>
          </cell>
          <cell r="AM1377" t="e">
            <v>#N/A</v>
          </cell>
          <cell r="AN1377" t="str">
            <v/>
          </cell>
          <cell r="AO1377" t="str">
            <v>x</v>
          </cell>
        </row>
        <row r="1378">
          <cell r="B1378" t="str">
            <v>SHHKSV2AU16O9G,GS,HB,PG</v>
          </cell>
          <cell r="C1378" t="str">
            <v>Dilex-HKS</v>
          </cell>
          <cell r="D1378" t="str">
            <v>HKSV2AU16/O9--</v>
          </cell>
          <cell r="E1378" t="str">
            <v>5/8"x11/32" x 8'</v>
          </cell>
          <cell r="G1378" t="str">
            <v>EA</v>
          </cell>
          <cell r="J1378" t="str">
            <v>I</v>
          </cell>
          <cell r="K1378">
            <v>5.05</v>
          </cell>
          <cell r="L1378">
            <v>111.11</v>
          </cell>
          <cell r="M1378">
            <v>0.55000000000000004</v>
          </cell>
          <cell r="N1378">
            <v>49.999499999999998</v>
          </cell>
          <cell r="O1378">
            <v>6.0499999999999998E-2</v>
          </cell>
          <cell r="P1378">
            <v>0</v>
          </cell>
          <cell r="Q1378">
            <v>0</v>
          </cell>
          <cell r="R1378">
            <v>50.059999999999995</v>
          </cell>
          <cell r="S1378">
            <v>1</v>
          </cell>
          <cell r="T1378">
            <v>2.64</v>
          </cell>
          <cell r="U1378">
            <v>132.16</v>
          </cell>
          <cell r="V1378">
            <v>-0.01</v>
          </cell>
          <cell r="X1378">
            <v>132.15</v>
          </cell>
          <cell r="Y1378">
            <v>0.31125098889003555</v>
          </cell>
          <cell r="Z1378">
            <v>132</v>
          </cell>
          <cell r="AA1378">
            <v>1E-3</v>
          </cell>
          <cell r="AB1378" t="str">
            <v>YES</v>
          </cell>
          <cell r="AC1378">
            <v>132.15</v>
          </cell>
          <cell r="AD1378" t="str">
            <v>I</v>
          </cell>
          <cell r="AE1378" t="e">
            <v>#N/A</v>
          </cell>
          <cell r="AF1378" t="e">
            <v>#N/A</v>
          </cell>
          <cell r="AG1378">
            <v>1</v>
          </cell>
          <cell r="AH1378" t="e">
            <v>#N/A</v>
          </cell>
          <cell r="AI1378">
            <v>0</v>
          </cell>
          <cell r="AJ1378">
            <v>0</v>
          </cell>
          <cell r="AL1378" t="e">
            <v>#N/A</v>
          </cell>
          <cell r="AM1378" t="e">
            <v>#N/A</v>
          </cell>
          <cell r="AN1378" t="str">
            <v/>
          </cell>
          <cell r="AO1378" t="str">
            <v>x</v>
          </cell>
        </row>
        <row r="1379">
          <cell r="B1379" t="str">
            <v>SHHKSV2AU18O9G,GS,HB,PG</v>
          </cell>
          <cell r="C1379" t="str">
            <v>Dilex-HKS</v>
          </cell>
          <cell r="D1379" t="str">
            <v>HKSV2AU18/O9--</v>
          </cell>
          <cell r="E1379" t="str">
            <v>23/32"x11/32" x 8'</v>
          </cell>
          <cell r="G1379" t="str">
            <v>EA</v>
          </cell>
          <cell r="J1379" t="str">
            <v>I</v>
          </cell>
          <cell r="K1379">
            <v>5.05</v>
          </cell>
          <cell r="L1379">
            <v>111.63</v>
          </cell>
          <cell r="M1379">
            <v>0.55000000000000004</v>
          </cell>
          <cell r="N1379">
            <v>50.233499999999992</v>
          </cell>
          <cell r="O1379">
            <v>6.0499999999999998E-2</v>
          </cell>
          <cell r="P1379">
            <v>0</v>
          </cell>
          <cell r="Q1379">
            <v>0</v>
          </cell>
          <cell r="R1379">
            <v>50.29399999999999</v>
          </cell>
          <cell r="S1379">
            <v>1</v>
          </cell>
          <cell r="T1379">
            <v>2.64</v>
          </cell>
          <cell r="U1379">
            <v>132.78</v>
          </cell>
          <cell r="V1379">
            <v>2.0000000000003126E-2</v>
          </cell>
          <cell r="X1379">
            <v>132.80000000000001</v>
          </cell>
          <cell r="Y1379">
            <v>0.3114184008762324</v>
          </cell>
          <cell r="Z1379">
            <v>132.65</v>
          </cell>
          <cell r="AA1379">
            <v>1E-3</v>
          </cell>
          <cell r="AB1379" t="str">
            <v>YES</v>
          </cell>
          <cell r="AC1379">
            <v>132.80000000000001</v>
          </cell>
          <cell r="AD1379" t="str">
            <v>I</v>
          </cell>
          <cell r="AE1379" t="e">
            <v>#N/A</v>
          </cell>
          <cell r="AF1379" t="e">
            <v>#N/A</v>
          </cell>
          <cell r="AG1379">
            <v>1</v>
          </cell>
          <cell r="AH1379" t="e">
            <v>#N/A</v>
          </cell>
          <cell r="AI1379">
            <v>0</v>
          </cell>
          <cell r="AJ1379">
            <v>0</v>
          </cell>
          <cell r="AL1379" t="e">
            <v>#N/A</v>
          </cell>
          <cell r="AM1379" t="e">
            <v>#N/A</v>
          </cell>
          <cell r="AN1379" t="str">
            <v/>
          </cell>
          <cell r="AO1379" t="str">
            <v>x</v>
          </cell>
        </row>
        <row r="1380">
          <cell r="B1380" t="str">
            <v>SHHKSV2AU21O9G,GS,HB,PG</v>
          </cell>
          <cell r="C1380" t="str">
            <v>Dilex-HKS</v>
          </cell>
          <cell r="D1380" t="str">
            <v>HKSV2AU21/O9--</v>
          </cell>
          <cell r="E1380" t="str">
            <v>13/16"x11/32" x 8'</v>
          </cell>
          <cell r="G1380" t="str">
            <v>EA</v>
          </cell>
          <cell r="J1380" t="str">
            <v>I</v>
          </cell>
          <cell r="K1380">
            <v>5.22</v>
          </cell>
          <cell r="L1380">
            <v>112.66</v>
          </cell>
          <cell r="M1380">
            <v>0.55000000000000004</v>
          </cell>
          <cell r="N1380">
            <v>50.696999999999996</v>
          </cell>
          <cell r="O1380">
            <v>6.2199999999999998E-2</v>
          </cell>
          <cell r="P1380">
            <v>0</v>
          </cell>
          <cell r="Q1380">
            <v>0</v>
          </cell>
          <cell r="R1380">
            <v>50.759199999999993</v>
          </cell>
          <cell r="S1380">
            <v>1</v>
          </cell>
          <cell r="T1380">
            <v>2.64</v>
          </cell>
          <cell r="U1380">
            <v>134</v>
          </cell>
          <cell r="V1380">
            <v>0</v>
          </cell>
          <cell r="X1380">
            <v>134</v>
          </cell>
          <cell r="Y1380">
            <v>0.31127272727272742</v>
          </cell>
          <cell r="Z1380">
            <v>133.85</v>
          </cell>
          <cell r="AA1380">
            <v>1E-3</v>
          </cell>
          <cell r="AB1380" t="str">
            <v>YES</v>
          </cell>
          <cell r="AC1380">
            <v>134</v>
          </cell>
          <cell r="AD1380" t="str">
            <v>I</v>
          </cell>
          <cell r="AE1380" t="e">
            <v>#N/A</v>
          </cell>
          <cell r="AF1380" t="e">
            <v>#N/A</v>
          </cell>
          <cell r="AG1380">
            <v>1</v>
          </cell>
          <cell r="AH1380" t="e">
            <v>#N/A</v>
          </cell>
          <cell r="AI1380">
            <v>0</v>
          </cell>
          <cell r="AJ1380">
            <v>0</v>
          </cell>
          <cell r="AL1380" t="e">
            <v>#N/A</v>
          </cell>
          <cell r="AM1380" t="e">
            <v>#N/A</v>
          </cell>
          <cell r="AN1380" t="str">
            <v/>
          </cell>
          <cell r="AO1380" t="str">
            <v>x</v>
          </cell>
        </row>
        <row r="1381">
          <cell r="B1381" t="str">
            <v>SHHKSV2AU25O9G,GS,HB,PG</v>
          </cell>
          <cell r="C1381" t="str">
            <v>Dilex-HKS</v>
          </cell>
          <cell r="D1381" t="str">
            <v>HKSV2AU25/O9--</v>
          </cell>
          <cell r="E1381" t="str">
            <v>1"x11/32" x 8'</v>
          </cell>
          <cell r="G1381" t="str">
            <v>EA</v>
          </cell>
          <cell r="J1381" t="str">
            <v>I</v>
          </cell>
          <cell r="K1381">
            <v>5.43</v>
          </cell>
          <cell r="L1381">
            <v>114.75</v>
          </cell>
          <cell r="M1381">
            <v>0.55000000000000004</v>
          </cell>
          <cell r="N1381">
            <v>51.637499999999996</v>
          </cell>
          <cell r="O1381">
            <v>6.4299999999999996E-2</v>
          </cell>
          <cell r="P1381">
            <v>0</v>
          </cell>
          <cell r="Q1381">
            <v>0</v>
          </cell>
          <cell r="R1381">
            <v>51.701799999999999</v>
          </cell>
          <cell r="S1381">
            <v>1</v>
          </cell>
          <cell r="T1381">
            <v>2.64</v>
          </cell>
          <cell r="U1381">
            <v>136.49</v>
          </cell>
          <cell r="V1381">
            <v>1.0000000000005116E-2</v>
          </cell>
          <cell r="X1381">
            <v>136.5</v>
          </cell>
          <cell r="Y1381">
            <v>0.31133133533133539</v>
          </cell>
          <cell r="Z1381">
            <v>136.35</v>
          </cell>
          <cell r="AA1381">
            <v>1E-3</v>
          </cell>
          <cell r="AB1381" t="str">
            <v>YES</v>
          </cell>
          <cell r="AC1381">
            <v>136.5</v>
          </cell>
          <cell r="AD1381" t="str">
            <v>I</v>
          </cell>
          <cell r="AE1381" t="e">
            <v>#N/A</v>
          </cell>
          <cell r="AF1381" t="e">
            <v>#N/A</v>
          </cell>
          <cell r="AG1381">
            <v>1</v>
          </cell>
          <cell r="AH1381" t="e">
            <v>#N/A</v>
          </cell>
          <cell r="AI1381">
            <v>0</v>
          </cell>
          <cell r="AJ1381">
            <v>0</v>
          </cell>
          <cell r="AL1381" t="e">
            <v>#N/A</v>
          </cell>
          <cell r="AM1381" t="e">
            <v>#N/A</v>
          </cell>
          <cell r="AN1381" t="str">
            <v/>
          </cell>
          <cell r="AO1381" t="str">
            <v>x</v>
          </cell>
        </row>
        <row r="1382">
          <cell r="B1382" t="str">
            <v>SHHKSV2AU30O9G,GS,HB,PG</v>
          </cell>
          <cell r="C1382" t="str">
            <v>Dilex-HKS</v>
          </cell>
          <cell r="D1382" t="str">
            <v>HKSV2AU30/O9--</v>
          </cell>
          <cell r="E1382" t="str">
            <v>1-3/16x11/32" x 8'</v>
          </cell>
          <cell r="G1382" t="str">
            <v>EA</v>
          </cell>
          <cell r="J1382" t="str">
            <v>I</v>
          </cell>
          <cell r="K1382">
            <v>5.65</v>
          </cell>
          <cell r="L1382">
            <v>116.34</v>
          </cell>
          <cell r="M1382">
            <v>0.55000000000000004</v>
          </cell>
          <cell r="N1382">
            <v>52.352999999999994</v>
          </cell>
          <cell r="O1382">
            <v>6.6500000000000004E-2</v>
          </cell>
          <cell r="P1382">
            <v>0</v>
          </cell>
          <cell r="Q1382">
            <v>0</v>
          </cell>
          <cell r="R1382">
            <v>52.419499999999992</v>
          </cell>
          <cell r="S1382">
            <v>1</v>
          </cell>
          <cell r="T1382">
            <v>2.64</v>
          </cell>
          <cell r="U1382">
            <v>138.38999999999999</v>
          </cell>
          <cell r="V1382">
            <v>1.0000000000005116E-2</v>
          </cell>
          <cell r="X1382">
            <v>138.4</v>
          </cell>
          <cell r="Y1382">
            <v>0.31135706778770378</v>
          </cell>
          <cell r="Z1382">
            <v>138.19999999999999</v>
          </cell>
          <cell r="AA1382">
            <v>1E-3</v>
          </cell>
          <cell r="AB1382" t="str">
            <v>YES</v>
          </cell>
          <cell r="AC1382">
            <v>138.4</v>
          </cell>
          <cell r="AD1382" t="str">
            <v>I</v>
          </cell>
          <cell r="AE1382" t="e">
            <v>#N/A</v>
          </cell>
          <cell r="AF1382" t="e">
            <v>#N/A</v>
          </cell>
          <cell r="AG1382">
            <v>1</v>
          </cell>
          <cell r="AH1382" t="e">
            <v>#N/A</v>
          </cell>
          <cell r="AI1382">
            <v>0</v>
          </cell>
          <cell r="AJ1382">
            <v>0</v>
          </cell>
          <cell r="AL1382" t="e">
            <v>#N/A</v>
          </cell>
          <cell r="AM1382" t="e">
            <v>#N/A</v>
          </cell>
          <cell r="AN1382" t="str">
            <v/>
          </cell>
          <cell r="AO1382" t="str">
            <v>x</v>
          </cell>
        </row>
        <row r="1383">
          <cell r="B1383" t="str">
            <v>SHHKSV2AU8O11G,GS,HB,PG</v>
          </cell>
          <cell r="C1383" t="str">
            <v>Dilex-HKS</v>
          </cell>
          <cell r="D1383" t="str">
            <v>HKSV2AU8/O11--</v>
          </cell>
          <cell r="E1383" t="str">
            <v>5/16"x7/16" x 8'</v>
          </cell>
          <cell r="G1383" t="str">
            <v>EA</v>
          </cell>
          <cell r="J1383" t="str">
            <v>I</v>
          </cell>
          <cell r="K1383">
            <v>4.17</v>
          </cell>
          <cell r="L1383">
            <v>106.9</v>
          </cell>
          <cell r="M1383">
            <v>0.55000000000000004</v>
          </cell>
          <cell r="N1383">
            <v>48.104999999999997</v>
          </cell>
          <cell r="O1383">
            <v>5.1700000000000003E-2</v>
          </cell>
          <cell r="P1383">
            <v>0</v>
          </cell>
          <cell r="Q1383">
            <v>0</v>
          </cell>
          <cell r="R1383">
            <v>48.156699999999994</v>
          </cell>
          <cell r="S1383">
            <v>1</v>
          </cell>
          <cell r="T1383">
            <v>2.64</v>
          </cell>
          <cell r="U1383">
            <v>127.13</v>
          </cell>
          <cell r="V1383">
            <v>0.02</v>
          </cell>
          <cell r="X1383">
            <v>127.15</v>
          </cell>
          <cell r="Y1383">
            <v>0.31138311943659969</v>
          </cell>
          <cell r="Z1383">
            <v>127</v>
          </cell>
          <cell r="AA1383">
            <v>1E-3</v>
          </cell>
          <cell r="AB1383" t="str">
            <v>YES</v>
          </cell>
          <cell r="AC1383">
            <v>127.15</v>
          </cell>
          <cell r="AD1383" t="str">
            <v>I</v>
          </cell>
          <cell r="AE1383" t="e">
            <v>#N/A</v>
          </cell>
          <cell r="AF1383" t="e">
            <v>#N/A</v>
          </cell>
          <cell r="AG1383">
            <v>1</v>
          </cell>
          <cell r="AH1383" t="e">
            <v>#N/A</v>
          </cell>
          <cell r="AI1383">
            <v>0</v>
          </cell>
          <cell r="AJ1383">
            <v>0</v>
          </cell>
          <cell r="AL1383" t="e">
            <v>#N/A</v>
          </cell>
          <cell r="AM1383" t="e">
            <v>#N/A</v>
          </cell>
          <cell r="AN1383" t="str">
            <v/>
          </cell>
          <cell r="AO1383" t="str">
            <v>x</v>
          </cell>
        </row>
        <row r="1384">
          <cell r="B1384" t="str">
            <v>SHHKSV2AU10O11G,GS,HB,PG</v>
          </cell>
          <cell r="C1384" t="str">
            <v>Dilex-HKS</v>
          </cell>
          <cell r="D1384" t="str">
            <v>HKSV2AU10/O11--</v>
          </cell>
          <cell r="E1384" t="str">
            <v>3/8"x7/16" x 8'</v>
          </cell>
          <cell r="G1384" t="str">
            <v>EA</v>
          </cell>
          <cell r="J1384" t="str">
            <v>I</v>
          </cell>
          <cell r="K1384">
            <v>4.2300000000000004</v>
          </cell>
          <cell r="L1384">
            <v>107.95</v>
          </cell>
          <cell r="M1384">
            <v>0.55000000000000004</v>
          </cell>
          <cell r="N1384">
            <v>48.577499999999993</v>
          </cell>
          <cell r="O1384">
            <v>5.2300000000000006E-2</v>
          </cell>
          <cell r="P1384">
            <v>0</v>
          </cell>
          <cell r="Q1384">
            <v>0</v>
          </cell>
          <cell r="R1384">
            <v>48.629799999999996</v>
          </cell>
          <cell r="S1384">
            <v>1</v>
          </cell>
          <cell r="T1384">
            <v>2.64</v>
          </cell>
          <cell r="U1384">
            <v>128.38</v>
          </cell>
          <cell r="V1384">
            <v>2.0000000000003126E-2</v>
          </cell>
          <cell r="X1384">
            <v>128.4</v>
          </cell>
          <cell r="Y1384">
            <v>0.31138770886434447</v>
          </cell>
          <cell r="Z1384">
            <v>128.25</v>
          </cell>
          <cell r="AA1384">
            <v>1E-3</v>
          </cell>
          <cell r="AB1384" t="str">
            <v>YES</v>
          </cell>
          <cell r="AC1384">
            <v>128.4</v>
          </cell>
          <cell r="AD1384" t="str">
            <v>I</v>
          </cell>
          <cell r="AE1384" t="e">
            <v>#N/A</v>
          </cell>
          <cell r="AF1384" t="e">
            <v>#N/A</v>
          </cell>
          <cell r="AG1384">
            <v>1</v>
          </cell>
          <cell r="AH1384" t="e">
            <v>#N/A</v>
          </cell>
          <cell r="AI1384">
            <v>0</v>
          </cell>
          <cell r="AJ1384">
            <v>0</v>
          </cell>
          <cell r="AL1384" t="e">
            <v>#N/A</v>
          </cell>
          <cell r="AM1384" t="e">
            <v>#N/A</v>
          </cell>
          <cell r="AN1384" t="str">
            <v/>
          </cell>
          <cell r="AO1384" t="str">
            <v>x</v>
          </cell>
        </row>
        <row r="1385">
          <cell r="B1385" t="str">
            <v>SHHKSV2AU12O11G,GS,HB,PG</v>
          </cell>
          <cell r="C1385" t="str">
            <v>Dilex-HKS</v>
          </cell>
          <cell r="D1385" t="str">
            <v>HKSV2AU12/O11--</v>
          </cell>
          <cell r="E1385" t="str">
            <v>15/32"x7/16" x 8'</v>
          </cell>
          <cell r="G1385" t="str">
            <v>EA</v>
          </cell>
          <cell r="J1385" t="str">
            <v>I</v>
          </cell>
          <cell r="K1385">
            <v>4.46</v>
          </cell>
          <cell r="L1385">
            <v>108.48</v>
          </cell>
          <cell r="M1385">
            <v>0.55000000000000004</v>
          </cell>
          <cell r="N1385">
            <v>48.815999999999995</v>
          </cell>
          <cell r="O1385">
            <v>5.4600000000000003E-2</v>
          </cell>
          <cell r="P1385">
            <v>0</v>
          </cell>
          <cell r="Q1385">
            <v>0</v>
          </cell>
          <cell r="R1385">
            <v>48.870599999999996</v>
          </cell>
          <cell r="S1385">
            <v>1</v>
          </cell>
          <cell r="T1385">
            <v>2.64</v>
          </cell>
          <cell r="U1385">
            <v>129.02000000000001</v>
          </cell>
          <cell r="V1385">
            <v>0.03</v>
          </cell>
          <cell r="X1385">
            <v>129.05000000000001</v>
          </cell>
          <cell r="Y1385">
            <v>0.31146349195167494</v>
          </cell>
          <cell r="Z1385">
            <v>128.9</v>
          </cell>
          <cell r="AA1385">
            <v>1E-3</v>
          </cell>
          <cell r="AB1385" t="str">
            <v>YES</v>
          </cell>
          <cell r="AC1385">
            <v>129.05000000000001</v>
          </cell>
          <cell r="AD1385" t="str">
            <v>I</v>
          </cell>
          <cell r="AE1385" t="e">
            <v>#N/A</v>
          </cell>
          <cell r="AF1385" t="e">
            <v>#N/A</v>
          </cell>
          <cell r="AG1385">
            <v>1</v>
          </cell>
          <cell r="AH1385" t="e">
            <v>#N/A</v>
          </cell>
          <cell r="AI1385">
            <v>0</v>
          </cell>
          <cell r="AJ1385">
            <v>0</v>
          </cell>
          <cell r="AL1385" t="e">
            <v>#N/A</v>
          </cell>
          <cell r="AM1385" t="e">
            <v>#N/A</v>
          </cell>
          <cell r="AN1385" t="str">
            <v/>
          </cell>
          <cell r="AO1385" t="str">
            <v>x</v>
          </cell>
        </row>
        <row r="1386">
          <cell r="B1386" t="str">
            <v>SHHKSV2AU14O11G,GS,HB,PG</v>
          </cell>
          <cell r="C1386" t="str">
            <v>Dilex-HKS</v>
          </cell>
          <cell r="D1386" t="str">
            <v>HKSV2AU14/O11--</v>
          </cell>
          <cell r="E1386" t="str">
            <v>17/32"x7/16" x 8'</v>
          </cell>
          <cell r="G1386" t="str">
            <v>EA</v>
          </cell>
          <cell r="J1386" t="str">
            <v>I</v>
          </cell>
          <cell r="K1386">
            <v>4.46</v>
          </cell>
          <cell r="L1386">
            <v>110.04</v>
          </cell>
          <cell r="M1386">
            <v>0.55000000000000004</v>
          </cell>
          <cell r="N1386">
            <v>49.518000000000001</v>
          </cell>
          <cell r="O1386">
            <v>5.4600000000000003E-2</v>
          </cell>
          <cell r="P1386">
            <v>0</v>
          </cell>
          <cell r="Q1386">
            <v>0</v>
          </cell>
          <cell r="R1386">
            <v>49.572600000000001</v>
          </cell>
          <cell r="S1386">
            <v>1</v>
          </cell>
          <cell r="T1386">
            <v>2.64</v>
          </cell>
          <cell r="U1386">
            <v>130.87</v>
          </cell>
          <cell r="V1386">
            <v>3.0000000000001137E-2</v>
          </cell>
          <cell r="X1386">
            <v>130.9</v>
          </cell>
          <cell r="Y1386">
            <v>0.3114438502673797</v>
          </cell>
          <cell r="Z1386">
            <v>130.75</v>
          </cell>
          <cell r="AA1386">
            <v>1E-3</v>
          </cell>
          <cell r="AB1386" t="str">
            <v>YES</v>
          </cell>
          <cell r="AC1386">
            <v>130.9</v>
          </cell>
          <cell r="AD1386" t="str">
            <v>I</v>
          </cell>
          <cell r="AE1386" t="e">
            <v>#N/A</v>
          </cell>
          <cell r="AF1386" t="e">
            <v>#N/A</v>
          </cell>
          <cell r="AG1386">
            <v>1</v>
          </cell>
          <cell r="AH1386" t="e">
            <v>#N/A</v>
          </cell>
          <cell r="AI1386">
            <v>0</v>
          </cell>
          <cell r="AJ1386">
            <v>0</v>
          </cell>
          <cell r="AL1386" t="e">
            <v>#N/A</v>
          </cell>
          <cell r="AM1386" t="e">
            <v>#N/A</v>
          </cell>
          <cell r="AN1386" t="str">
            <v/>
          </cell>
          <cell r="AO1386" t="str">
            <v>x</v>
          </cell>
        </row>
        <row r="1387">
          <cell r="B1387" t="str">
            <v>SHHKSV2AU16O11G,GS,HB,PG</v>
          </cell>
          <cell r="C1387" t="str">
            <v>Dilex-HKS</v>
          </cell>
          <cell r="D1387" t="str">
            <v>HKSV2AU16/O11--</v>
          </cell>
          <cell r="E1387" t="str">
            <v>5/8"x7/16" x 8'</v>
          </cell>
          <cell r="G1387" t="str">
            <v>EA</v>
          </cell>
          <cell r="J1387" t="str">
            <v>I</v>
          </cell>
          <cell r="K1387">
            <v>4.57</v>
          </cell>
          <cell r="L1387">
            <v>111.11</v>
          </cell>
          <cell r="M1387">
            <v>0.55000000000000004</v>
          </cell>
          <cell r="N1387">
            <v>49.999499999999998</v>
          </cell>
          <cell r="O1387">
            <v>5.5700000000000006E-2</v>
          </cell>
          <cell r="P1387">
            <v>0</v>
          </cell>
          <cell r="Q1387">
            <v>0</v>
          </cell>
          <cell r="R1387">
            <v>50.055199999999999</v>
          </cell>
          <cell r="S1387">
            <v>1</v>
          </cell>
          <cell r="T1387">
            <v>2.64</v>
          </cell>
          <cell r="U1387">
            <v>132.15</v>
          </cell>
          <cell r="V1387">
            <v>0</v>
          </cell>
          <cell r="X1387">
            <v>132.15</v>
          </cell>
          <cell r="Y1387">
            <v>0.31131702954631452</v>
          </cell>
          <cell r="Z1387">
            <v>132</v>
          </cell>
          <cell r="AA1387">
            <v>1E-3</v>
          </cell>
          <cell r="AB1387" t="str">
            <v>YES</v>
          </cell>
          <cell r="AC1387">
            <v>132.15</v>
          </cell>
          <cell r="AD1387" t="str">
            <v>I</v>
          </cell>
          <cell r="AE1387" t="e">
            <v>#N/A</v>
          </cell>
          <cell r="AF1387" t="e">
            <v>#N/A</v>
          </cell>
          <cell r="AG1387">
            <v>1</v>
          </cell>
          <cell r="AH1387" t="e">
            <v>#N/A</v>
          </cell>
          <cell r="AI1387">
            <v>0</v>
          </cell>
          <cell r="AJ1387">
            <v>0</v>
          </cell>
          <cell r="AL1387" t="e">
            <v>#N/A</v>
          </cell>
          <cell r="AM1387" t="e">
            <v>#N/A</v>
          </cell>
          <cell r="AN1387" t="str">
            <v/>
          </cell>
          <cell r="AO1387" t="str">
            <v>x</v>
          </cell>
        </row>
        <row r="1388">
          <cell r="B1388" t="str">
            <v>SHHKSV2AU18O11G,GS,HB,PG</v>
          </cell>
          <cell r="C1388" t="str">
            <v>Dilex-HKS</v>
          </cell>
          <cell r="D1388" t="str">
            <v>HKSV2AU18/O11--</v>
          </cell>
          <cell r="E1388" t="str">
            <v>23/32"x7/16" x 8'</v>
          </cell>
          <cell r="G1388" t="str">
            <v>EA</v>
          </cell>
          <cell r="J1388" t="str">
            <v>I</v>
          </cell>
          <cell r="K1388">
            <v>4.5599999999999996</v>
          </cell>
          <cell r="L1388">
            <v>111.63</v>
          </cell>
          <cell r="M1388">
            <v>0.55000000000000004</v>
          </cell>
          <cell r="N1388">
            <v>50.233499999999992</v>
          </cell>
          <cell r="O1388">
            <v>5.5599999999999997E-2</v>
          </cell>
          <cell r="P1388">
            <v>0</v>
          </cell>
          <cell r="Q1388">
            <v>0</v>
          </cell>
          <cell r="R1388">
            <v>50.289099999999991</v>
          </cell>
          <cell r="S1388">
            <v>1</v>
          </cell>
          <cell r="T1388">
            <v>2.64</v>
          </cell>
          <cell r="U1388">
            <v>132.76</v>
          </cell>
          <cell r="V1388">
            <v>-0.01</v>
          </cell>
          <cell r="X1388">
            <v>132.75</v>
          </cell>
          <cell r="Y1388">
            <v>0.31122615990412617</v>
          </cell>
          <cell r="Z1388">
            <v>132.65</v>
          </cell>
          <cell r="AA1388">
            <v>1E-3</v>
          </cell>
          <cell r="AB1388" t="str">
            <v>YES</v>
          </cell>
          <cell r="AC1388">
            <v>132.75</v>
          </cell>
          <cell r="AD1388" t="str">
            <v>I</v>
          </cell>
          <cell r="AE1388" t="e">
            <v>#N/A</v>
          </cell>
          <cell r="AF1388" t="e">
            <v>#N/A</v>
          </cell>
          <cell r="AG1388">
            <v>1</v>
          </cell>
          <cell r="AH1388" t="e">
            <v>#N/A</v>
          </cell>
          <cell r="AI1388">
            <v>0</v>
          </cell>
          <cell r="AJ1388">
            <v>0</v>
          </cell>
          <cell r="AL1388" t="e">
            <v>#N/A</v>
          </cell>
          <cell r="AM1388" t="e">
            <v>#N/A</v>
          </cell>
          <cell r="AN1388" t="str">
            <v/>
          </cell>
          <cell r="AO1388" t="str">
            <v>x</v>
          </cell>
        </row>
        <row r="1389">
          <cell r="B1389" t="str">
            <v>SHHKSV2AU21O11G,GS,HB,PG</v>
          </cell>
          <cell r="C1389" t="str">
            <v>Dilex-HKS</v>
          </cell>
          <cell r="D1389" t="str">
            <v>HKSV2AU21/O11--</v>
          </cell>
          <cell r="E1389" t="str">
            <v>13/16"x7/16" x 8'</v>
          </cell>
          <cell r="G1389" t="str">
            <v>EA</v>
          </cell>
          <cell r="J1389" t="str">
            <v>I</v>
          </cell>
          <cell r="K1389">
            <v>4.7300000000000004</v>
          </cell>
          <cell r="L1389">
            <v>112.66</v>
          </cell>
          <cell r="M1389">
            <v>0.55000000000000004</v>
          </cell>
          <cell r="N1389">
            <v>50.696999999999996</v>
          </cell>
          <cell r="O1389">
            <v>5.7300000000000011E-2</v>
          </cell>
          <cell r="P1389">
            <v>0</v>
          </cell>
          <cell r="Q1389">
            <v>0</v>
          </cell>
          <cell r="R1389">
            <v>50.754299999999994</v>
          </cell>
          <cell r="S1389">
            <v>1</v>
          </cell>
          <cell r="T1389">
            <v>2.64</v>
          </cell>
          <cell r="U1389">
            <v>133.99</v>
          </cell>
          <cell r="V1389">
            <v>1.0000000000005116E-2</v>
          </cell>
          <cell r="X1389">
            <v>134</v>
          </cell>
          <cell r="Y1389">
            <v>0.31133921302578033</v>
          </cell>
          <cell r="Z1389">
            <v>133.85</v>
          </cell>
          <cell r="AA1389">
            <v>1E-3</v>
          </cell>
          <cell r="AB1389" t="str">
            <v>YES</v>
          </cell>
          <cell r="AC1389">
            <v>134</v>
          </cell>
          <cell r="AD1389" t="str">
            <v>I</v>
          </cell>
          <cell r="AE1389" t="e">
            <v>#N/A</v>
          </cell>
          <cell r="AF1389" t="e">
            <v>#N/A</v>
          </cell>
          <cell r="AG1389">
            <v>1</v>
          </cell>
          <cell r="AH1389" t="e">
            <v>#N/A</v>
          </cell>
          <cell r="AI1389">
            <v>0</v>
          </cell>
          <cell r="AJ1389">
            <v>0</v>
          </cell>
          <cell r="AL1389" t="e">
            <v>#N/A</v>
          </cell>
          <cell r="AM1389" t="e">
            <v>#N/A</v>
          </cell>
          <cell r="AN1389" t="str">
            <v/>
          </cell>
          <cell r="AO1389" t="str">
            <v>x</v>
          </cell>
        </row>
        <row r="1390">
          <cell r="B1390" t="str">
            <v>SHHKSV2AU25O11G,GS,HB,PG</v>
          </cell>
          <cell r="C1390" t="str">
            <v>Dilex-HKS</v>
          </cell>
          <cell r="D1390" t="str">
            <v>HKSV2AU25/O11--</v>
          </cell>
          <cell r="E1390" t="str">
            <v>1"x7/16" x 8'</v>
          </cell>
          <cell r="G1390" t="str">
            <v>EA</v>
          </cell>
          <cell r="J1390" t="str">
            <v>I</v>
          </cell>
          <cell r="K1390">
            <v>4.9400000000000004</v>
          </cell>
          <cell r="L1390">
            <v>114.75</v>
          </cell>
          <cell r="M1390">
            <v>0.55000000000000004</v>
          </cell>
          <cell r="N1390">
            <v>51.637499999999996</v>
          </cell>
          <cell r="O1390">
            <v>5.9400000000000008E-2</v>
          </cell>
          <cell r="P1390">
            <v>0</v>
          </cell>
          <cell r="Q1390">
            <v>0</v>
          </cell>
          <cell r="R1390">
            <v>51.696899999999992</v>
          </cell>
          <cell r="S1390">
            <v>1</v>
          </cell>
          <cell r="T1390">
            <v>2.64</v>
          </cell>
          <cell r="U1390">
            <v>136.47999999999999</v>
          </cell>
          <cell r="V1390">
            <v>2.0000000000003126E-2</v>
          </cell>
          <cell r="X1390">
            <v>136.5</v>
          </cell>
          <cell r="Y1390">
            <v>0.31139660339660352</v>
          </cell>
          <cell r="Z1390">
            <v>136.35</v>
          </cell>
          <cell r="AA1390">
            <v>1E-3</v>
          </cell>
          <cell r="AB1390" t="str">
            <v>YES</v>
          </cell>
          <cell r="AC1390">
            <v>136.5</v>
          </cell>
          <cell r="AD1390" t="str">
            <v>I</v>
          </cell>
          <cell r="AE1390" t="e">
            <v>#N/A</v>
          </cell>
          <cell r="AF1390" t="e">
            <v>#N/A</v>
          </cell>
          <cell r="AG1390">
            <v>1</v>
          </cell>
          <cell r="AH1390" t="e">
            <v>#N/A</v>
          </cell>
          <cell r="AI1390">
            <v>0</v>
          </cell>
          <cell r="AJ1390">
            <v>0</v>
          </cell>
          <cell r="AL1390" t="e">
            <v>#N/A</v>
          </cell>
          <cell r="AM1390" t="e">
            <v>#N/A</v>
          </cell>
          <cell r="AN1390" t="str">
            <v/>
          </cell>
          <cell r="AO1390" t="str">
            <v>x</v>
          </cell>
        </row>
        <row r="1391">
          <cell r="B1391" t="str">
            <v>SHHKSV2AU30O11G,GS,HB,PG</v>
          </cell>
          <cell r="C1391" t="str">
            <v>Dilex-HKS</v>
          </cell>
          <cell r="D1391" t="str">
            <v>HKSV2AU30/O11--</v>
          </cell>
          <cell r="E1391" t="str">
            <v>1-3/16"x7/16" x 8'</v>
          </cell>
          <cell r="G1391" t="str">
            <v>EA</v>
          </cell>
          <cell r="J1391" t="str">
            <v>I</v>
          </cell>
          <cell r="K1391">
            <v>5.17</v>
          </cell>
          <cell r="L1391">
            <v>116.34</v>
          </cell>
          <cell r="M1391">
            <v>0.55000000000000004</v>
          </cell>
          <cell r="N1391">
            <v>52.352999999999994</v>
          </cell>
          <cell r="O1391">
            <v>6.1700000000000005E-2</v>
          </cell>
          <cell r="P1391">
            <v>0</v>
          </cell>
          <cell r="Q1391">
            <v>0</v>
          </cell>
          <cell r="R1391">
            <v>52.414699999999996</v>
          </cell>
          <cell r="S1391">
            <v>1</v>
          </cell>
          <cell r="T1391">
            <v>2.64</v>
          </cell>
          <cell r="U1391">
            <v>138.37</v>
          </cell>
          <cell r="V1391">
            <v>3.0000000000001137E-2</v>
          </cell>
          <cell r="X1391">
            <v>138.4</v>
          </cell>
          <cell r="Y1391">
            <v>0.31142012611665798</v>
          </cell>
          <cell r="Z1391">
            <v>138.19999999999999</v>
          </cell>
          <cell r="AA1391">
            <v>1E-3</v>
          </cell>
          <cell r="AB1391" t="str">
            <v>YES</v>
          </cell>
          <cell r="AC1391">
            <v>138.4</v>
          </cell>
          <cell r="AD1391" t="str">
            <v>I</v>
          </cell>
          <cell r="AE1391" t="e">
            <v>#N/A</v>
          </cell>
          <cell r="AF1391" t="e">
            <v>#N/A</v>
          </cell>
          <cell r="AG1391">
            <v>1</v>
          </cell>
          <cell r="AH1391" t="e">
            <v>#N/A</v>
          </cell>
          <cell r="AI1391">
            <v>0</v>
          </cell>
          <cell r="AJ1391">
            <v>0</v>
          </cell>
          <cell r="AL1391" t="e">
            <v>#N/A</v>
          </cell>
          <cell r="AM1391" t="e">
            <v>#N/A</v>
          </cell>
          <cell r="AN1391" t="str">
            <v/>
          </cell>
          <cell r="AO1391" t="str">
            <v>x</v>
          </cell>
        </row>
        <row r="1392">
          <cell r="B1392" t="str">
            <v>SHAEHK2R18</v>
          </cell>
          <cell r="C1392" t="str">
            <v>Dilex-HKS</v>
          </cell>
          <cell r="D1392" t="str">
            <v>A/EHK2R18</v>
          </cell>
          <cell r="G1392" t="str">
            <v>EA</v>
          </cell>
          <cell r="J1392" t="str">
            <v>I</v>
          </cell>
          <cell r="K1392">
            <v>0.03</v>
          </cell>
          <cell r="L1392">
            <v>6.93</v>
          </cell>
          <cell r="M1392">
            <v>0.55000000000000004</v>
          </cell>
          <cell r="N1392">
            <v>3.1184999999999996</v>
          </cell>
          <cell r="O1392">
            <v>1.03E-2</v>
          </cell>
          <cell r="P1392">
            <v>0</v>
          </cell>
          <cell r="Q1392">
            <v>0</v>
          </cell>
          <cell r="R1392">
            <v>3.1287999999999996</v>
          </cell>
          <cell r="S1392">
            <v>1</v>
          </cell>
          <cell r="T1392">
            <v>2.64</v>
          </cell>
          <cell r="U1392">
            <v>8.26</v>
          </cell>
          <cell r="V1392">
            <v>-0.01</v>
          </cell>
          <cell r="X1392">
            <v>8.25</v>
          </cell>
          <cell r="Y1392">
            <v>0.31045730027548224</v>
          </cell>
          <cell r="Z1392">
            <v>8.25</v>
          </cell>
          <cell r="AA1392" t="str">
            <v/>
          </cell>
          <cell r="AB1392" t="str">
            <v/>
          </cell>
          <cell r="AC1392">
            <v>8.25</v>
          </cell>
          <cell r="AD1392" t="str">
            <v>I</v>
          </cell>
          <cell r="AE1392" t="e">
            <v>#N/A</v>
          </cell>
          <cell r="AF1392" t="e">
            <v>#N/A</v>
          </cell>
          <cell r="AG1392">
            <v>1</v>
          </cell>
          <cell r="AH1392" t="e">
            <v>#N/A</v>
          </cell>
          <cell r="AI1392">
            <v>0</v>
          </cell>
          <cell r="AJ1392">
            <v>0</v>
          </cell>
          <cell r="AL1392" t="e">
            <v>#N/A</v>
          </cell>
          <cell r="AM1392" t="e">
            <v>#N/A</v>
          </cell>
          <cell r="AN1392" t="str">
            <v/>
          </cell>
          <cell r="AO1392" t="str">
            <v>x</v>
          </cell>
        </row>
        <row r="1393">
          <cell r="B1393" t="str">
            <v>SHIEHK2R18</v>
          </cell>
          <cell r="C1393" t="str">
            <v>Dilex-HKS</v>
          </cell>
          <cell r="D1393" t="str">
            <v>I/EHK2R18</v>
          </cell>
          <cell r="G1393" t="str">
            <v>EA</v>
          </cell>
          <cell r="J1393" t="str">
            <v>I</v>
          </cell>
          <cell r="K1393">
            <v>0.01</v>
          </cell>
          <cell r="L1393">
            <v>6.93</v>
          </cell>
          <cell r="M1393">
            <v>0.55000000000000004</v>
          </cell>
          <cell r="N1393">
            <v>3.1184999999999996</v>
          </cell>
          <cell r="O1393">
            <v>1.01E-2</v>
          </cell>
          <cell r="P1393">
            <v>0</v>
          </cell>
          <cell r="Q1393">
            <v>0</v>
          </cell>
          <cell r="R1393">
            <v>3.1285999999999996</v>
          </cell>
          <cell r="S1393">
            <v>1</v>
          </cell>
          <cell r="T1393">
            <v>2.64</v>
          </cell>
          <cell r="U1393">
            <v>8.26</v>
          </cell>
          <cell r="V1393">
            <v>-0.01</v>
          </cell>
          <cell r="X1393">
            <v>8.25</v>
          </cell>
          <cell r="Y1393">
            <v>0.31050137741046852</v>
          </cell>
          <cell r="Z1393">
            <v>8.25</v>
          </cell>
          <cell r="AA1393" t="str">
            <v/>
          </cell>
          <cell r="AB1393" t="str">
            <v/>
          </cell>
          <cell r="AC1393">
            <v>8.25</v>
          </cell>
          <cell r="AD1393" t="str">
            <v>I</v>
          </cell>
          <cell r="AE1393" t="e">
            <v>#N/A</v>
          </cell>
          <cell r="AF1393" t="e">
            <v>#N/A</v>
          </cell>
          <cell r="AG1393">
            <v>1</v>
          </cell>
          <cell r="AH1393" t="e">
            <v>#N/A</v>
          </cell>
          <cell r="AI1393">
            <v>0</v>
          </cell>
          <cell r="AJ1393">
            <v>0</v>
          </cell>
          <cell r="AL1393" t="e">
            <v>#N/A</v>
          </cell>
          <cell r="AM1393" t="e">
            <v>#N/A</v>
          </cell>
          <cell r="AN1393" t="str">
            <v/>
          </cell>
          <cell r="AO1393" t="str">
            <v>x</v>
          </cell>
        </row>
        <row r="1394">
          <cell r="B1394" t="str">
            <v>SHIEHK3R18</v>
          </cell>
          <cell r="C1394" t="str">
            <v>Dilex-HKS</v>
          </cell>
          <cell r="D1394" t="str">
            <v>I/EHK3R18</v>
          </cell>
          <cell r="G1394" t="str">
            <v>EA</v>
          </cell>
          <cell r="J1394" t="str">
            <v>I</v>
          </cell>
          <cell r="K1394">
            <v>0.01</v>
          </cell>
          <cell r="L1394">
            <v>6.93</v>
          </cell>
          <cell r="M1394">
            <v>0.55000000000000004</v>
          </cell>
          <cell r="N1394">
            <v>3.1184999999999996</v>
          </cell>
          <cell r="O1394">
            <v>1.01E-2</v>
          </cell>
          <cell r="P1394">
            <v>0</v>
          </cell>
          <cell r="Q1394">
            <v>0</v>
          </cell>
          <cell r="R1394">
            <v>3.1285999999999996</v>
          </cell>
          <cell r="S1394">
            <v>1</v>
          </cell>
          <cell r="T1394">
            <v>2.64</v>
          </cell>
          <cell r="U1394">
            <v>8.26</v>
          </cell>
          <cell r="V1394">
            <v>-0.01</v>
          </cell>
          <cell r="X1394">
            <v>8.25</v>
          </cell>
          <cell r="Y1394">
            <v>0.31050137741046852</v>
          </cell>
          <cell r="Z1394">
            <v>8.25</v>
          </cell>
          <cell r="AA1394" t="str">
            <v/>
          </cell>
          <cell r="AB1394" t="str">
            <v/>
          </cell>
          <cell r="AC1394">
            <v>8.25</v>
          </cell>
          <cell r="AD1394" t="str">
            <v>I</v>
          </cell>
          <cell r="AE1394" t="e">
            <v>#N/A</v>
          </cell>
          <cell r="AF1394" t="e">
            <v>#N/A</v>
          </cell>
          <cell r="AG1394">
            <v>1</v>
          </cell>
          <cell r="AH1394" t="e">
            <v>#N/A</v>
          </cell>
          <cell r="AI1394">
            <v>0</v>
          </cell>
          <cell r="AJ1394">
            <v>0</v>
          </cell>
          <cell r="AL1394" t="e">
            <v>#N/A</v>
          </cell>
          <cell r="AM1394" t="e">
            <v>#N/A</v>
          </cell>
          <cell r="AN1394" t="str">
            <v/>
          </cell>
          <cell r="AO1394" t="str">
            <v>x</v>
          </cell>
        </row>
        <row r="1395">
          <cell r="B1395" t="str">
            <v>SHVEHK</v>
          </cell>
          <cell r="C1395" t="str">
            <v>Dilex-HKS</v>
          </cell>
          <cell r="D1395" t="str">
            <v>V/EHK</v>
          </cell>
          <cell r="G1395" t="str">
            <v>EA</v>
          </cell>
          <cell r="J1395" t="str">
            <v>I</v>
          </cell>
          <cell r="K1395">
            <v>0.06</v>
          </cell>
          <cell r="L1395">
            <v>6.93</v>
          </cell>
          <cell r="M1395">
            <v>0.55000000000000004</v>
          </cell>
          <cell r="N1395">
            <v>3.1184999999999996</v>
          </cell>
          <cell r="O1395">
            <v>1.06E-2</v>
          </cell>
          <cell r="P1395">
            <v>0</v>
          </cell>
          <cell r="Q1395">
            <v>0</v>
          </cell>
          <cell r="R1395">
            <v>3.1290999999999998</v>
          </cell>
          <cell r="S1395">
            <v>1</v>
          </cell>
          <cell r="T1395">
            <v>2.64</v>
          </cell>
          <cell r="U1395">
            <v>8.26</v>
          </cell>
          <cell r="V1395">
            <v>-0.01</v>
          </cell>
          <cell r="X1395">
            <v>8.25</v>
          </cell>
          <cell r="Y1395">
            <v>0.31039118457300291</v>
          </cell>
          <cell r="Z1395">
            <v>8.25</v>
          </cell>
          <cell r="AA1395" t="str">
            <v/>
          </cell>
          <cell r="AB1395" t="str">
            <v/>
          </cell>
          <cell r="AC1395">
            <v>8.25</v>
          </cell>
          <cell r="AD1395" t="str">
            <v>I</v>
          </cell>
          <cell r="AE1395" t="e">
            <v>#N/A</v>
          </cell>
          <cell r="AF1395" t="e">
            <v>#N/A</v>
          </cell>
          <cell r="AG1395">
            <v>1</v>
          </cell>
          <cell r="AH1395" t="e">
            <v>#N/A</v>
          </cell>
          <cell r="AI1395">
            <v>0</v>
          </cell>
          <cell r="AJ1395">
            <v>0</v>
          </cell>
          <cell r="AL1395" t="e">
            <v>#N/A</v>
          </cell>
          <cell r="AM1395" t="e">
            <v>#N/A</v>
          </cell>
          <cell r="AN1395" t="str">
            <v/>
          </cell>
          <cell r="AO1395" t="str">
            <v>x</v>
          </cell>
        </row>
        <row r="1396">
          <cell r="B1396" t="str">
            <v>SHEHKWG</v>
          </cell>
          <cell r="C1396" t="str">
            <v>Dilex-HKS</v>
          </cell>
          <cell r="D1396" t="str">
            <v>E/HKW/G</v>
          </cell>
          <cell r="G1396" t="str">
            <v>EA</v>
          </cell>
          <cell r="I1396" t="str">
            <v>a</v>
          </cell>
          <cell r="J1396" t="str">
            <v>I</v>
          </cell>
          <cell r="K1396">
            <v>0.01</v>
          </cell>
          <cell r="L1396">
            <v>3.65</v>
          </cell>
          <cell r="M1396">
            <v>0.55000000000000004</v>
          </cell>
          <cell r="N1396">
            <v>1.6424999999999998</v>
          </cell>
          <cell r="O1396">
            <v>1.01E-2</v>
          </cell>
          <cell r="P1396">
            <v>0</v>
          </cell>
          <cell r="Q1396">
            <v>0</v>
          </cell>
          <cell r="R1396">
            <v>1.6525999999999998</v>
          </cell>
          <cell r="S1396">
            <v>1</v>
          </cell>
          <cell r="T1396">
            <v>2.64</v>
          </cell>
          <cell r="U1396">
            <v>4.3600000000000003</v>
          </cell>
          <cell r="V1396">
            <v>-0.01</v>
          </cell>
          <cell r="X1396">
            <v>4.3499999999999996</v>
          </cell>
          <cell r="Y1396">
            <v>0.30925809822361555</v>
          </cell>
          <cell r="Z1396">
            <v>4.3499999999999996</v>
          </cell>
          <cell r="AA1396" t="str">
            <v/>
          </cell>
          <cell r="AB1396" t="str">
            <v/>
          </cell>
          <cell r="AC1396">
            <v>4.3499999999999996</v>
          </cell>
          <cell r="AD1396" t="str">
            <v>I</v>
          </cell>
          <cell r="AE1396" t="e">
            <v>#N/A</v>
          </cell>
          <cell r="AF1396" t="e">
            <v>#N/A</v>
          </cell>
          <cell r="AG1396">
            <v>1</v>
          </cell>
          <cell r="AH1396" t="e">
            <v>#N/A</v>
          </cell>
          <cell r="AI1396">
            <v>0</v>
          </cell>
          <cell r="AJ1396">
            <v>0</v>
          </cell>
          <cell r="AL1396" t="e">
            <v>#N/A</v>
          </cell>
          <cell r="AM1396" t="e">
            <v>#N/A</v>
          </cell>
          <cell r="AN1396" t="str">
            <v/>
          </cell>
          <cell r="AO1396" t="str">
            <v>x</v>
          </cell>
        </row>
        <row r="1397">
          <cell r="B1397" t="str">
            <v>SHHKWU7O7BW,G,HB,PG</v>
          </cell>
          <cell r="C1397" t="str">
            <v>Dilex-HKW</v>
          </cell>
          <cell r="D1397" t="str">
            <v>HKWU7/O7--</v>
          </cell>
          <cell r="E1397" t="str">
            <v>9/32"x9/32" x 8'</v>
          </cell>
          <cell r="G1397" t="str">
            <v>EA</v>
          </cell>
          <cell r="J1397" t="str">
            <v>I</v>
          </cell>
          <cell r="K1397">
            <v>0.69</v>
          </cell>
          <cell r="L1397">
            <v>19.72</v>
          </cell>
          <cell r="M1397">
            <v>0.55000000000000004</v>
          </cell>
          <cell r="N1397">
            <v>8.8739999999999988</v>
          </cell>
          <cell r="O1397">
            <v>1.6899999999999998E-2</v>
          </cell>
          <cell r="P1397">
            <v>0</v>
          </cell>
          <cell r="Q1397">
            <v>0</v>
          </cell>
          <cell r="R1397">
            <v>8.8908999999999985</v>
          </cell>
          <cell r="S1397">
            <v>1</v>
          </cell>
          <cell r="T1397">
            <v>2.64</v>
          </cell>
          <cell r="U1397">
            <v>23.47</v>
          </cell>
          <cell r="V1397">
            <v>3.0000000000001137E-2</v>
          </cell>
          <cell r="X1397">
            <v>23.5</v>
          </cell>
          <cell r="Y1397">
            <v>0.31211605415860749</v>
          </cell>
          <cell r="Z1397">
            <v>23.45</v>
          </cell>
          <cell r="AA1397">
            <v>2E-3</v>
          </cell>
          <cell r="AB1397" t="str">
            <v>YES</v>
          </cell>
          <cell r="AC1397">
            <v>23.5</v>
          </cell>
          <cell r="AD1397" t="str">
            <v>I</v>
          </cell>
          <cell r="AE1397" t="e">
            <v>#N/A</v>
          </cell>
          <cell r="AF1397" t="e">
            <v>#N/A</v>
          </cell>
          <cell r="AG1397">
            <v>1</v>
          </cell>
          <cell r="AH1397" t="e">
            <v>#N/A</v>
          </cell>
          <cell r="AI1397">
            <v>0</v>
          </cell>
          <cell r="AJ1397">
            <v>0</v>
          </cell>
          <cell r="AL1397" t="e">
            <v>#N/A</v>
          </cell>
          <cell r="AM1397" t="e">
            <v>#N/A</v>
          </cell>
          <cell r="AN1397" t="str">
            <v/>
          </cell>
          <cell r="AO1397" t="str">
            <v>x</v>
          </cell>
        </row>
        <row r="1398">
          <cell r="B1398" t="str">
            <v>SHHKWU9O9BW,G,HB,PG</v>
          </cell>
          <cell r="C1398" t="str">
            <v>Dilex-HKW</v>
          </cell>
          <cell r="D1398" t="str">
            <v>HKWU9/O9--</v>
          </cell>
          <cell r="E1398" t="str">
            <v>11/32"x11/32" x 8'</v>
          </cell>
          <cell r="G1398" t="str">
            <v>EA</v>
          </cell>
          <cell r="J1398" t="str">
            <v>I</v>
          </cell>
          <cell r="K1398">
            <v>0.77</v>
          </cell>
          <cell r="L1398">
            <v>19.72</v>
          </cell>
          <cell r="M1398">
            <v>0.55000000000000004</v>
          </cell>
          <cell r="N1398">
            <v>8.8739999999999988</v>
          </cell>
          <cell r="O1398">
            <v>1.77E-2</v>
          </cell>
          <cell r="P1398">
            <v>0</v>
          </cell>
          <cell r="Q1398">
            <v>0</v>
          </cell>
          <cell r="R1398">
            <v>8.8916999999999984</v>
          </cell>
          <cell r="S1398">
            <v>1</v>
          </cell>
          <cell r="T1398">
            <v>2.64</v>
          </cell>
          <cell r="U1398">
            <v>23.47</v>
          </cell>
          <cell r="V1398">
            <v>3.0000000000001137E-2</v>
          </cell>
          <cell r="X1398">
            <v>23.5</v>
          </cell>
          <cell r="Y1398">
            <v>0.31205415860735025</v>
          </cell>
          <cell r="Z1398">
            <v>23.45</v>
          </cell>
          <cell r="AA1398">
            <v>2E-3</v>
          </cell>
          <cell r="AB1398" t="str">
            <v>YES</v>
          </cell>
          <cell r="AC1398">
            <v>23.5</v>
          </cell>
          <cell r="AD1398" t="str">
            <v>I</v>
          </cell>
          <cell r="AE1398" t="e">
            <v>#N/A</v>
          </cell>
          <cell r="AF1398" t="e">
            <v>#N/A</v>
          </cell>
          <cell r="AG1398">
            <v>1</v>
          </cell>
          <cell r="AH1398" t="e">
            <v>#N/A</v>
          </cell>
          <cell r="AI1398">
            <v>0</v>
          </cell>
          <cell r="AJ1398">
            <v>0</v>
          </cell>
          <cell r="AL1398" t="e">
            <v>#N/A</v>
          </cell>
          <cell r="AM1398" t="e">
            <v>#N/A</v>
          </cell>
          <cell r="AN1398" t="str">
            <v/>
          </cell>
          <cell r="AO1398" t="str">
            <v>x</v>
          </cell>
        </row>
        <row r="1399">
          <cell r="B1399" t="str">
            <v>SHHKWU11O11BW,G,HB,PG</v>
          </cell>
          <cell r="C1399" t="str">
            <v>Dilex-HKW</v>
          </cell>
          <cell r="D1399" t="str">
            <v>HKWU11/O11--</v>
          </cell>
          <cell r="E1399" t="str">
            <v>7/16"x7/16" x 8'</v>
          </cell>
          <cell r="G1399" t="str">
            <v>EA</v>
          </cell>
          <cell r="J1399" t="str">
            <v>I</v>
          </cell>
          <cell r="K1399">
            <v>0.73</v>
          </cell>
          <cell r="L1399">
            <v>19.72</v>
          </cell>
          <cell r="M1399">
            <v>0.55000000000000004</v>
          </cell>
          <cell r="N1399">
            <v>8.8739999999999988</v>
          </cell>
          <cell r="O1399">
            <v>1.7299999999999999E-2</v>
          </cell>
          <cell r="P1399">
            <v>0</v>
          </cell>
          <cell r="Q1399">
            <v>0</v>
          </cell>
          <cell r="R1399">
            <v>8.8912999999999993</v>
          </cell>
          <cell r="S1399">
            <v>1</v>
          </cell>
          <cell r="T1399">
            <v>2.64</v>
          </cell>
          <cell r="U1399">
            <v>23.47</v>
          </cell>
          <cell r="V1399">
            <v>3.0000000000001137E-2</v>
          </cell>
          <cell r="X1399">
            <v>23.5</v>
          </cell>
          <cell r="Y1399">
            <v>0.31208510638297882</v>
          </cell>
          <cell r="Z1399">
            <v>23.45</v>
          </cell>
          <cell r="AA1399">
            <v>2E-3</v>
          </cell>
          <cell r="AB1399" t="str">
            <v>YES</v>
          </cell>
          <cell r="AC1399">
            <v>23.5</v>
          </cell>
          <cell r="AD1399" t="str">
            <v>I</v>
          </cell>
          <cell r="AE1399" t="e">
            <v>#N/A</v>
          </cell>
          <cell r="AF1399" t="e">
            <v>#N/A</v>
          </cell>
          <cell r="AG1399">
            <v>1</v>
          </cell>
          <cell r="AH1399" t="e">
            <v>#N/A</v>
          </cell>
          <cell r="AI1399">
            <v>0</v>
          </cell>
          <cell r="AJ1399">
            <v>0</v>
          </cell>
          <cell r="AL1399" t="e">
            <v>#N/A</v>
          </cell>
          <cell r="AM1399" t="e">
            <v>#N/A</v>
          </cell>
          <cell r="AN1399" t="str">
            <v/>
          </cell>
          <cell r="AO1399" t="str">
            <v>x</v>
          </cell>
        </row>
        <row r="1400">
          <cell r="B1400" t="str">
            <v>SHAHKWBW,G,HB,PG</v>
          </cell>
          <cell r="C1400" t="str">
            <v>Dilex-HKW</v>
          </cell>
          <cell r="D1400" t="str">
            <v>A/HKW/--</v>
          </cell>
          <cell r="G1400" t="str">
            <v>EA</v>
          </cell>
          <cell r="J1400" t="str">
            <v>I</v>
          </cell>
          <cell r="K1400">
            <v>0.02</v>
          </cell>
          <cell r="L1400">
            <v>3.65</v>
          </cell>
          <cell r="M1400">
            <v>0.55000000000000004</v>
          </cell>
          <cell r="N1400">
            <v>1.6424999999999998</v>
          </cell>
          <cell r="O1400">
            <v>1.0200000000000001E-2</v>
          </cell>
          <cell r="P1400">
            <v>0</v>
          </cell>
          <cell r="Q1400">
            <v>0</v>
          </cell>
          <cell r="R1400">
            <v>1.6526999999999998</v>
          </cell>
          <cell r="S1400">
            <v>1</v>
          </cell>
          <cell r="T1400">
            <v>2.64</v>
          </cell>
          <cell r="U1400">
            <v>4.3600000000000003</v>
          </cell>
          <cell r="V1400">
            <v>-0.01</v>
          </cell>
          <cell r="X1400">
            <v>4.3499999999999996</v>
          </cell>
          <cell r="Y1400">
            <v>0.30921630094043895</v>
          </cell>
          <cell r="Z1400">
            <v>4.3499999999999996</v>
          </cell>
          <cell r="AA1400" t="str">
            <v/>
          </cell>
          <cell r="AB1400" t="str">
            <v/>
          </cell>
          <cell r="AC1400">
            <v>4.3499999999999996</v>
          </cell>
          <cell r="AD1400" t="str">
            <v>I</v>
          </cell>
          <cell r="AE1400" t="e">
            <v>#N/A</v>
          </cell>
          <cell r="AF1400" t="e">
            <v>#N/A</v>
          </cell>
          <cell r="AG1400">
            <v>1</v>
          </cell>
          <cell r="AH1400" t="e">
            <v>#N/A</v>
          </cell>
          <cell r="AI1400">
            <v>0</v>
          </cell>
          <cell r="AJ1400">
            <v>0</v>
          </cell>
          <cell r="AL1400" t="e">
            <v>#N/A</v>
          </cell>
          <cell r="AM1400" t="e">
            <v>#N/A</v>
          </cell>
          <cell r="AN1400" t="str">
            <v/>
          </cell>
          <cell r="AO1400" t="str">
            <v>x</v>
          </cell>
        </row>
        <row r="1401">
          <cell r="B1401" t="str">
            <v>SHIHKW2R18BW,G,HB,PG</v>
          </cell>
          <cell r="C1401" t="str">
            <v>Dilex-HKW</v>
          </cell>
          <cell r="D1401" t="str">
            <v>I/HKW2R18/--</v>
          </cell>
          <cell r="G1401" t="str">
            <v>EA</v>
          </cell>
          <cell r="J1401" t="str">
            <v>I</v>
          </cell>
          <cell r="K1401">
            <v>0.03</v>
          </cell>
          <cell r="L1401">
            <v>3.65</v>
          </cell>
          <cell r="M1401">
            <v>0.55000000000000004</v>
          </cell>
          <cell r="N1401">
            <v>1.6424999999999998</v>
          </cell>
          <cell r="O1401">
            <v>1.03E-2</v>
          </cell>
          <cell r="P1401">
            <v>0</v>
          </cell>
          <cell r="Q1401">
            <v>0</v>
          </cell>
          <cell r="R1401">
            <v>1.6527999999999998</v>
          </cell>
          <cell r="S1401">
            <v>1</v>
          </cell>
          <cell r="T1401">
            <v>2.64</v>
          </cell>
          <cell r="U1401">
            <v>4.3600000000000003</v>
          </cell>
          <cell r="V1401">
            <v>-0.01</v>
          </cell>
          <cell r="X1401">
            <v>4.3499999999999996</v>
          </cell>
          <cell r="Y1401">
            <v>0.30917450365726235</v>
          </cell>
          <cell r="Z1401">
            <v>4.3499999999999996</v>
          </cell>
          <cell r="AA1401" t="str">
            <v/>
          </cell>
          <cell r="AB1401" t="str">
            <v/>
          </cell>
          <cell r="AC1401">
            <v>4.3499999999999996</v>
          </cell>
          <cell r="AD1401" t="str">
            <v>I</v>
          </cell>
          <cell r="AE1401" t="e">
            <v>#N/A</v>
          </cell>
          <cell r="AF1401" t="e">
            <v>#N/A</v>
          </cell>
          <cell r="AG1401">
            <v>1</v>
          </cell>
          <cell r="AH1401" t="e">
            <v>#N/A</v>
          </cell>
          <cell r="AI1401">
            <v>0</v>
          </cell>
          <cell r="AJ1401">
            <v>0</v>
          </cell>
          <cell r="AL1401" t="e">
            <v>#N/A</v>
          </cell>
          <cell r="AM1401" t="e">
            <v>#N/A</v>
          </cell>
          <cell r="AN1401" t="str">
            <v/>
          </cell>
          <cell r="AO1401" t="str">
            <v>x</v>
          </cell>
        </row>
        <row r="1402">
          <cell r="B1402" t="str">
            <v>SHIHKW3R18BW,G,HB,PG</v>
          </cell>
          <cell r="C1402" t="str">
            <v>Dilex-HKW</v>
          </cell>
          <cell r="D1402" t="str">
            <v>I/HKW3R18/--</v>
          </cell>
          <cell r="G1402" t="str">
            <v>EA</v>
          </cell>
          <cell r="J1402" t="str">
            <v>I</v>
          </cell>
          <cell r="K1402">
            <v>0.03</v>
          </cell>
          <cell r="L1402">
            <v>3.65</v>
          </cell>
          <cell r="M1402">
            <v>0.55000000000000004</v>
          </cell>
          <cell r="N1402">
            <v>1.6424999999999998</v>
          </cell>
          <cell r="O1402">
            <v>1.03E-2</v>
          </cell>
          <cell r="P1402">
            <v>0</v>
          </cell>
          <cell r="Q1402">
            <v>0</v>
          </cell>
          <cell r="R1402">
            <v>1.6527999999999998</v>
          </cell>
          <cell r="S1402">
            <v>1</v>
          </cell>
          <cell r="T1402">
            <v>2.64</v>
          </cell>
          <cell r="U1402">
            <v>4.3600000000000003</v>
          </cell>
          <cell r="V1402">
            <v>-0.01</v>
          </cell>
          <cell r="X1402">
            <v>4.3499999999999996</v>
          </cell>
          <cell r="Y1402">
            <v>0.30917450365726235</v>
          </cell>
          <cell r="Z1402">
            <v>4.3499999999999996</v>
          </cell>
          <cell r="AA1402" t="str">
            <v/>
          </cell>
          <cell r="AB1402" t="str">
            <v/>
          </cell>
          <cell r="AC1402">
            <v>4.3499999999999996</v>
          </cell>
          <cell r="AD1402" t="str">
            <v>I</v>
          </cell>
          <cell r="AE1402" t="e">
            <v>#N/A</v>
          </cell>
          <cell r="AF1402" t="e">
            <v>#N/A</v>
          </cell>
          <cell r="AG1402">
            <v>1</v>
          </cell>
          <cell r="AH1402" t="e">
            <v>#N/A</v>
          </cell>
          <cell r="AI1402">
            <v>0</v>
          </cell>
          <cell r="AJ1402">
            <v>0</v>
          </cell>
          <cell r="AL1402" t="e">
            <v>#N/A</v>
          </cell>
          <cell r="AM1402" t="e">
            <v>#N/A</v>
          </cell>
          <cell r="AN1402" t="str">
            <v/>
          </cell>
          <cell r="AO1402" t="str">
            <v>x</v>
          </cell>
        </row>
        <row r="1403">
          <cell r="B1403" t="str">
            <v>SHEHKWG</v>
          </cell>
          <cell r="C1403" t="str">
            <v>Dilex-HKW</v>
          </cell>
          <cell r="D1403" t="str">
            <v>E/HKW/G</v>
          </cell>
          <cell r="G1403" t="str">
            <v>EA</v>
          </cell>
          <cell r="I1403" t="str">
            <v>a</v>
          </cell>
          <cell r="J1403" t="str">
            <v>I</v>
          </cell>
          <cell r="K1403">
            <v>0.01</v>
          </cell>
          <cell r="L1403">
            <v>3.65</v>
          </cell>
          <cell r="M1403">
            <v>0.55000000000000004</v>
          </cell>
          <cell r="N1403">
            <v>1.6424999999999998</v>
          </cell>
          <cell r="O1403">
            <v>1.01E-2</v>
          </cell>
          <cell r="P1403">
            <v>0</v>
          </cell>
          <cell r="Q1403">
            <v>0</v>
          </cell>
          <cell r="R1403">
            <v>1.6525999999999998</v>
          </cell>
          <cell r="S1403">
            <v>1</v>
          </cell>
          <cell r="T1403">
            <v>2.64</v>
          </cell>
          <cell r="U1403">
            <v>4.3600000000000003</v>
          </cell>
          <cell r="V1403">
            <v>-0.01</v>
          </cell>
          <cell r="X1403">
            <v>4.3499999999999996</v>
          </cell>
          <cell r="Y1403">
            <v>0.30925809822361555</v>
          </cell>
          <cell r="Z1403">
            <v>4.3499999999999996</v>
          </cell>
          <cell r="AA1403" t="str">
            <v/>
          </cell>
          <cell r="AB1403" t="str">
            <v/>
          </cell>
          <cell r="AC1403">
            <v>4.3499999999999996</v>
          </cell>
          <cell r="AD1403" t="str">
            <v>I</v>
          </cell>
          <cell r="AE1403" t="e">
            <v>#N/A</v>
          </cell>
          <cell r="AF1403" t="e">
            <v>#N/A</v>
          </cell>
          <cell r="AG1403">
            <v>1</v>
          </cell>
          <cell r="AH1403" t="e">
            <v>#N/A</v>
          </cell>
          <cell r="AI1403">
            <v>0</v>
          </cell>
          <cell r="AJ1403">
            <v>0</v>
          </cell>
          <cell r="AL1403" t="e">
            <v>#N/A</v>
          </cell>
          <cell r="AM1403" t="e">
            <v>#N/A</v>
          </cell>
          <cell r="AN1403" t="str">
            <v/>
          </cell>
          <cell r="AO1403" t="str">
            <v>x</v>
          </cell>
        </row>
        <row r="1404">
          <cell r="B1404" t="str">
            <v>SHAKSA80G,GS,HB,PG</v>
          </cell>
          <cell r="C1404" t="str">
            <v>Dilex-KSA</v>
          </cell>
          <cell r="D1404" t="str">
            <v>AKSA80--</v>
          </cell>
          <cell r="E1404" t="str">
            <v>5/16" x 8'</v>
          </cell>
          <cell r="G1404" t="str">
            <v>EA</v>
          </cell>
          <cell r="J1404" t="str">
            <v>I</v>
          </cell>
          <cell r="L1404">
            <v>31.9758</v>
          </cell>
          <cell r="M1404">
            <v>0.55000000000000004</v>
          </cell>
          <cell r="N1404">
            <v>14.389109999999999</v>
          </cell>
          <cell r="O1404">
            <v>0.01</v>
          </cell>
          <cell r="P1404">
            <v>0</v>
          </cell>
          <cell r="Q1404">
            <v>0</v>
          </cell>
          <cell r="R1404">
            <v>14.399109999999999</v>
          </cell>
          <cell r="S1404">
            <v>1</v>
          </cell>
          <cell r="T1404">
            <v>2.64</v>
          </cell>
          <cell r="U1404">
            <v>38.01</v>
          </cell>
          <cell r="V1404">
            <v>-0.01</v>
          </cell>
          <cell r="X1404">
            <v>38</v>
          </cell>
          <cell r="Y1404">
            <v>0.31104736842105279</v>
          </cell>
          <cell r="Z1404">
            <v>38</v>
          </cell>
          <cell r="AA1404" t="str">
            <v/>
          </cell>
          <cell r="AB1404" t="str">
            <v/>
          </cell>
          <cell r="AC1404">
            <v>38</v>
          </cell>
          <cell r="AD1404" t="str">
            <v>I</v>
          </cell>
          <cell r="AE1404" t="e">
            <v>#N/A</v>
          </cell>
          <cell r="AF1404" t="e">
            <v>#N/A</v>
          </cell>
          <cell r="AG1404">
            <v>1</v>
          </cell>
          <cell r="AH1404" t="e">
            <v>#N/A</v>
          </cell>
          <cell r="AI1404">
            <v>0</v>
          </cell>
          <cell r="AJ1404">
            <v>0</v>
          </cell>
          <cell r="AL1404" t="e">
            <v>#N/A</v>
          </cell>
          <cell r="AM1404" t="e">
            <v>#N/A</v>
          </cell>
          <cell r="AN1404" t="str">
            <v/>
          </cell>
          <cell r="AO1404" t="str">
            <v>x</v>
          </cell>
        </row>
        <row r="1405">
          <cell r="B1405" t="str">
            <v>SHAKSA100G,GS,HB,PG</v>
          </cell>
          <cell r="C1405" t="str">
            <v>Dilex-KSA</v>
          </cell>
          <cell r="D1405" t="str">
            <v>AKSA100--</v>
          </cell>
          <cell r="E1405" t="str">
            <v>3/8" x 8'</v>
          </cell>
          <cell r="G1405" t="str">
            <v>EA</v>
          </cell>
          <cell r="J1405" t="str">
            <v>I</v>
          </cell>
          <cell r="L1405">
            <v>32.851050000000001</v>
          </cell>
          <cell r="M1405">
            <v>0.55000000000000004</v>
          </cell>
          <cell r="N1405">
            <v>14.7829725</v>
          </cell>
          <cell r="O1405">
            <v>0.01</v>
          </cell>
          <cell r="P1405">
            <v>0</v>
          </cell>
          <cell r="Q1405">
            <v>0</v>
          </cell>
          <cell r="R1405">
            <v>14.792972499999999</v>
          </cell>
          <cell r="S1405">
            <v>1</v>
          </cell>
          <cell r="T1405">
            <v>2.64</v>
          </cell>
          <cell r="U1405">
            <v>39.049999999999997</v>
          </cell>
          <cell r="V1405">
            <v>0</v>
          </cell>
          <cell r="X1405">
            <v>39.049999999999997</v>
          </cell>
          <cell r="Y1405">
            <v>0.31123396577813989</v>
          </cell>
          <cell r="Z1405">
            <v>39.049999999999997</v>
          </cell>
          <cell r="AA1405" t="str">
            <v/>
          </cell>
          <cell r="AB1405" t="str">
            <v/>
          </cell>
          <cell r="AC1405">
            <v>39.049999999999997</v>
          </cell>
          <cell r="AD1405" t="str">
            <v>I</v>
          </cell>
          <cell r="AE1405" t="e">
            <v>#N/A</v>
          </cell>
          <cell r="AF1405" t="e">
            <v>#N/A</v>
          </cell>
          <cell r="AG1405">
            <v>1</v>
          </cell>
          <cell r="AH1405" t="e">
            <v>#N/A</v>
          </cell>
          <cell r="AI1405">
            <v>0</v>
          </cell>
          <cell r="AJ1405">
            <v>0</v>
          </cell>
          <cell r="AL1405" t="e">
            <v>#N/A</v>
          </cell>
          <cell r="AM1405" t="e">
            <v>#N/A</v>
          </cell>
          <cell r="AN1405" t="str">
            <v/>
          </cell>
          <cell r="AO1405" t="str">
            <v>x</v>
          </cell>
        </row>
        <row r="1406">
          <cell r="B1406" t="str">
            <v>SHAKSA110G,GS,HB,PG</v>
          </cell>
          <cell r="C1406" t="str">
            <v>Dilex-KSA</v>
          </cell>
          <cell r="D1406" t="str">
            <v>AKSA110--</v>
          </cell>
          <cell r="E1406" t="str">
            <v>7/16" x 8'</v>
          </cell>
          <cell r="G1406" t="str">
            <v>EA</v>
          </cell>
          <cell r="J1406" t="str">
            <v>I</v>
          </cell>
          <cell r="K1406">
            <v>3.82</v>
          </cell>
          <cell r="L1406">
            <v>33.67</v>
          </cell>
          <cell r="M1406">
            <v>0.55000000000000004</v>
          </cell>
          <cell r="N1406">
            <v>15.151499999999999</v>
          </cell>
          <cell r="O1406">
            <v>4.82E-2</v>
          </cell>
          <cell r="P1406">
            <v>0</v>
          </cell>
          <cell r="Q1406">
            <v>0</v>
          </cell>
          <cell r="R1406">
            <v>15.199699999999998</v>
          </cell>
          <cell r="S1406">
            <v>1</v>
          </cell>
          <cell r="T1406">
            <v>2.64</v>
          </cell>
          <cell r="U1406">
            <v>40.130000000000003</v>
          </cell>
          <cell r="V1406">
            <v>0.02</v>
          </cell>
          <cell r="X1406">
            <v>40.15</v>
          </cell>
          <cell r="Y1406">
            <v>0.31168572398958461</v>
          </cell>
          <cell r="Z1406" t="str">
            <v>new</v>
          </cell>
          <cell r="AA1406" t="str">
            <v/>
          </cell>
          <cell r="AB1406" t="str">
            <v>new</v>
          </cell>
          <cell r="AC1406">
            <v>40.15</v>
          </cell>
          <cell r="AD1406" t="str">
            <v>I</v>
          </cell>
          <cell r="AE1406" t="e">
            <v>#N/A</v>
          </cell>
          <cell r="AF1406" t="e">
            <v>#N/A</v>
          </cell>
          <cell r="AG1406">
            <v>1</v>
          </cell>
          <cell r="AH1406" t="e">
            <v>#N/A</v>
          </cell>
          <cell r="AI1406">
            <v>0</v>
          </cell>
          <cell r="AJ1406">
            <v>0</v>
          </cell>
          <cell r="AL1406" t="e">
            <v>#N/A</v>
          </cell>
          <cell r="AM1406" t="e">
            <v>#N/A</v>
          </cell>
          <cell r="AN1406" t="str">
            <v/>
          </cell>
          <cell r="AO1406" t="str">
            <v>x</v>
          </cell>
        </row>
        <row r="1407">
          <cell r="B1407" t="str">
            <v>SHAKSA125G,GS,HB,PG</v>
          </cell>
          <cell r="C1407" t="str">
            <v>Dilex-KSA</v>
          </cell>
          <cell r="D1407" t="str">
            <v>AKSA125--</v>
          </cell>
          <cell r="E1407" t="str">
            <v>1/2" x 8'</v>
          </cell>
          <cell r="G1407" t="str">
            <v>EA</v>
          </cell>
          <cell r="J1407" t="str">
            <v>I</v>
          </cell>
          <cell r="K1407">
            <v>1.28</v>
          </cell>
          <cell r="L1407">
            <v>33.948030000000003</v>
          </cell>
          <cell r="M1407">
            <v>0.55000000000000004</v>
          </cell>
          <cell r="N1407">
            <v>15.2766135</v>
          </cell>
          <cell r="O1407">
            <v>2.2800000000000001E-2</v>
          </cell>
          <cell r="P1407">
            <v>0</v>
          </cell>
          <cell r="Q1407">
            <v>0</v>
          </cell>
          <cell r="R1407">
            <v>15.2994135</v>
          </cell>
          <cell r="S1407">
            <v>1</v>
          </cell>
          <cell r="T1407">
            <v>2.64</v>
          </cell>
          <cell r="U1407">
            <v>40.39</v>
          </cell>
          <cell r="V1407">
            <v>1.0000000000005116E-2</v>
          </cell>
          <cell r="X1407">
            <v>40.4</v>
          </cell>
          <cell r="Y1407">
            <v>0.31145753825382544</v>
          </cell>
          <cell r="Z1407">
            <v>40.35</v>
          </cell>
          <cell r="AA1407">
            <v>1E-3</v>
          </cell>
          <cell r="AB1407" t="str">
            <v>YES</v>
          </cell>
          <cell r="AC1407">
            <v>40.4</v>
          </cell>
          <cell r="AD1407" t="str">
            <v>I</v>
          </cell>
          <cell r="AE1407" t="e">
            <v>#N/A</v>
          </cell>
          <cell r="AF1407" t="e">
            <v>#N/A</v>
          </cell>
          <cell r="AG1407">
            <v>1</v>
          </cell>
          <cell r="AH1407" t="e">
            <v>#N/A</v>
          </cell>
          <cell r="AI1407">
            <v>0</v>
          </cell>
          <cell r="AJ1407">
            <v>0</v>
          </cell>
          <cell r="AL1407" t="e">
            <v>#N/A</v>
          </cell>
          <cell r="AM1407" t="e">
            <v>#N/A</v>
          </cell>
          <cell r="AN1407" t="str">
            <v/>
          </cell>
          <cell r="AO1407" t="str">
            <v>x</v>
          </cell>
        </row>
        <row r="1408">
          <cell r="B1408" t="str">
            <v>SHAKSA140G,GS,HB,PG</v>
          </cell>
          <cell r="C1408" t="str">
            <v>Dilex-KSA</v>
          </cell>
          <cell r="D1408" t="str">
            <v>AKSA140--</v>
          </cell>
          <cell r="E1408" t="str">
            <v>17/32" x 8'</v>
          </cell>
          <cell r="G1408" t="str">
            <v>EA</v>
          </cell>
          <cell r="J1408" t="str">
            <v>I</v>
          </cell>
          <cell r="L1408">
            <v>35.476799999999997</v>
          </cell>
          <cell r="M1408">
            <v>0.55000000000000004</v>
          </cell>
          <cell r="N1408">
            <v>15.964559999999997</v>
          </cell>
          <cell r="O1408">
            <v>0.01</v>
          </cell>
          <cell r="P1408">
            <v>0</v>
          </cell>
          <cell r="Q1408">
            <v>0</v>
          </cell>
          <cell r="R1408">
            <v>15.974559999999997</v>
          </cell>
          <cell r="S1408">
            <v>1</v>
          </cell>
          <cell r="T1408">
            <v>2.64</v>
          </cell>
          <cell r="U1408">
            <v>42.17</v>
          </cell>
          <cell r="V1408">
            <v>3.0000000000001137E-2</v>
          </cell>
          <cell r="X1408">
            <v>42.2</v>
          </cell>
          <cell r="Y1408">
            <v>0.31173804394657501</v>
          </cell>
          <cell r="Z1408">
            <v>42.15</v>
          </cell>
          <cell r="AA1408">
            <v>1E-3</v>
          </cell>
          <cell r="AB1408" t="str">
            <v>YES</v>
          </cell>
          <cell r="AC1408">
            <v>42.2</v>
          </cell>
          <cell r="AD1408" t="str">
            <v>I</v>
          </cell>
          <cell r="AE1408" t="e">
            <v>#N/A</v>
          </cell>
          <cell r="AF1408" t="e">
            <v>#N/A</v>
          </cell>
          <cell r="AG1408">
            <v>1</v>
          </cell>
          <cell r="AH1408" t="e">
            <v>#N/A</v>
          </cell>
          <cell r="AI1408">
            <v>0</v>
          </cell>
          <cell r="AJ1408">
            <v>0</v>
          </cell>
          <cell r="AL1408" t="e">
            <v>#N/A</v>
          </cell>
          <cell r="AM1408" t="e">
            <v>#N/A</v>
          </cell>
          <cell r="AN1408" t="str">
            <v/>
          </cell>
          <cell r="AO1408" t="str">
            <v>x</v>
          </cell>
        </row>
        <row r="1409">
          <cell r="B1409" t="str">
            <v>SHEKSA80G,GS,HB,PG</v>
          </cell>
          <cell r="C1409" t="str">
            <v>Dilex-KSA</v>
          </cell>
          <cell r="D1409" t="str">
            <v>EKSA80--</v>
          </cell>
          <cell r="E1409" t="str">
            <v>5/16" x 8'</v>
          </cell>
          <cell r="G1409" t="str">
            <v>EA</v>
          </cell>
          <cell r="J1409" t="str">
            <v>I</v>
          </cell>
          <cell r="L1409">
            <v>57.43974</v>
          </cell>
          <cell r="M1409">
            <v>0.55000000000000004</v>
          </cell>
          <cell r="N1409">
            <v>25.847882999999996</v>
          </cell>
          <cell r="O1409">
            <v>0.01</v>
          </cell>
          <cell r="P1409">
            <v>0</v>
          </cell>
          <cell r="Q1409">
            <v>0</v>
          </cell>
          <cell r="R1409">
            <v>25.857882999999998</v>
          </cell>
          <cell r="S1409">
            <v>1</v>
          </cell>
          <cell r="T1409">
            <v>2.64</v>
          </cell>
          <cell r="U1409">
            <v>68.260000000000005</v>
          </cell>
          <cell r="V1409">
            <v>-0.01</v>
          </cell>
          <cell r="X1409">
            <v>68.25</v>
          </cell>
          <cell r="Y1409">
            <v>0.3111453080253081</v>
          </cell>
          <cell r="Z1409">
            <v>68.25</v>
          </cell>
          <cell r="AA1409" t="str">
            <v/>
          </cell>
          <cell r="AB1409" t="str">
            <v/>
          </cell>
          <cell r="AC1409">
            <v>68.25</v>
          </cell>
          <cell r="AD1409" t="str">
            <v>I</v>
          </cell>
          <cell r="AE1409" t="e">
            <v>#N/A</v>
          </cell>
          <cell r="AF1409" t="e">
            <v>#N/A</v>
          </cell>
          <cell r="AG1409">
            <v>1</v>
          </cell>
          <cell r="AH1409" t="e">
            <v>#N/A</v>
          </cell>
          <cell r="AI1409">
            <v>0</v>
          </cell>
          <cell r="AJ1409">
            <v>0</v>
          </cell>
          <cell r="AL1409" t="e">
            <v>#N/A</v>
          </cell>
          <cell r="AM1409" t="e">
            <v>#N/A</v>
          </cell>
          <cell r="AN1409" t="str">
            <v/>
          </cell>
          <cell r="AO1409" t="str">
            <v>x</v>
          </cell>
        </row>
        <row r="1410">
          <cell r="B1410" t="str">
            <v>SHEKSA100G,GS,HB,PG</v>
          </cell>
          <cell r="C1410" t="str">
            <v>Dilex-KSA</v>
          </cell>
          <cell r="D1410" t="str">
            <v>EKSA100--</v>
          </cell>
          <cell r="E1410" t="str">
            <v>3/8" x 8'</v>
          </cell>
          <cell r="G1410" t="str">
            <v>EA</v>
          </cell>
          <cell r="J1410" t="str">
            <v>I</v>
          </cell>
          <cell r="L1410">
            <v>70.008330000000001</v>
          </cell>
          <cell r="M1410">
            <v>0.55000000000000004</v>
          </cell>
          <cell r="N1410">
            <v>31.503748499999997</v>
          </cell>
          <cell r="O1410">
            <v>0.01</v>
          </cell>
          <cell r="P1410">
            <v>0</v>
          </cell>
          <cell r="Q1410">
            <v>0</v>
          </cell>
          <cell r="R1410">
            <v>31.513748499999998</v>
          </cell>
          <cell r="S1410">
            <v>1</v>
          </cell>
          <cell r="T1410">
            <v>2.64</v>
          </cell>
          <cell r="U1410">
            <v>83.2</v>
          </cell>
          <cell r="V1410">
            <v>0</v>
          </cell>
          <cell r="X1410">
            <v>83.2</v>
          </cell>
          <cell r="Y1410">
            <v>0.31132542613636377</v>
          </cell>
          <cell r="Z1410">
            <v>83.2</v>
          </cell>
          <cell r="AA1410" t="str">
            <v/>
          </cell>
          <cell r="AB1410" t="str">
            <v/>
          </cell>
          <cell r="AC1410">
            <v>83.2</v>
          </cell>
          <cell r="AD1410" t="str">
            <v>I</v>
          </cell>
          <cell r="AE1410" t="e">
            <v>#N/A</v>
          </cell>
          <cell r="AF1410" t="e">
            <v>#N/A</v>
          </cell>
          <cell r="AG1410">
            <v>1</v>
          </cell>
          <cell r="AH1410" t="e">
            <v>#N/A</v>
          </cell>
          <cell r="AI1410">
            <v>0</v>
          </cell>
          <cell r="AJ1410">
            <v>0</v>
          </cell>
          <cell r="AL1410" t="e">
            <v>#N/A</v>
          </cell>
          <cell r="AM1410" t="e">
            <v>#N/A</v>
          </cell>
          <cell r="AN1410" t="str">
            <v/>
          </cell>
          <cell r="AO1410" t="str">
            <v>x</v>
          </cell>
        </row>
        <row r="1411">
          <cell r="B1411" t="str">
            <v>SHEKSA110G,GS,HB,PG</v>
          </cell>
          <cell r="C1411" t="str">
            <v>Dilex-KSA</v>
          </cell>
          <cell r="D1411" t="str">
            <v>EKSA110--</v>
          </cell>
          <cell r="E1411" t="str">
            <v>7/16" x 8'</v>
          </cell>
          <cell r="G1411" t="str">
            <v>EA</v>
          </cell>
          <cell r="J1411" t="str">
            <v>I</v>
          </cell>
          <cell r="K1411">
            <v>3.82</v>
          </cell>
          <cell r="L1411">
            <v>71.760000000000005</v>
          </cell>
          <cell r="M1411">
            <v>0.55000000000000004</v>
          </cell>
          <cell r="N1411">
            <v>32.292000000000002</v>
          </cell>
          <cell r="O1411">
            <v>4.82E-2</v>
          </cell>
          <cell r="P1411">
            <v>0</v>
          </cell>
          <cell r="Q1411">
            <v>0</v>
          </cell>
          <cell r="R1411">
            <v>32.340200000000003</v>
          </cell>
          <cell r="S1411">
            <v>1</v>
          </cell>
          <cell r="T1411">
            <v>2.64</v>
          </cell>
          <cell r="U1411">
            <v>85.38</v>
          </cell>
          <cell r="V1411">
            <v>2.0000000000003126E-2</v>
          </cell>
          <cell r="X1411">
            <v>85.4</v>
          </cell>
          <cell r="Y1411">
            <v>0.31147115179902068</v>
          </cell>
          <cell r="Z1411" t="str">
            <v>new</v>
          </cell>
          <cell r="AA1411" t="str">
            <v/>
          </cell>
          <cell r="AB1411" t="str">
            <v>new</v>
          </cell>
          <cell r="AC1411">
            <v>85.4</v>
          </cell>
          <cell r="AD1411" t="str">
            <v>I</v>
          </cell>
          <cell r="AE1411" t="e">
            <v>#N/A</v>
          </cell>
          <cell r="AF1411" t="e">
            <v>#N/A</v>
          </cell>
          <cell r="AG1411">
            <v>1</v>
          </cell>
          <cell r="AH1411" t="e">
            <v>#N/A</v>
          </cell>
          <cell r="AI1411">
            <v>0</v>
          </cell>
          <cell r="AJ1411">
            <v>0</v>
          </cell>
          <cell r="AL1411" t="e">
            <v>#N/A</v>
          </cell>
          <cell r="AM1411" t="e">
            <v>#N/A</v>
          </cell>
          <cell r="AN1411" t="str">
            <v/>
          </cell>
          <cell r="AO1411" t="str">
            <v>x</v>
          </cell>
        </row>
        <row r="1412">
          <cell r="B1412" t="str">
            <v>SHEKSA125G,GS,HB,PG</v>
          </cell>
          <cell r="C1412" t="str">
            <v>Dilex-KSA</v>
          </cell>
          <cell r="D1412" t="str">
            <v>EKSA125--</v>
          </cell>
          <cell r="E1412" t="str">
            <v>1/2" x 8'</v>
          </cell>
          <cell r="G1412" t="str">
            <v>EA</v>
          </cell>
          <cell r="J1412" t="str">
            <v>I</v>
          </cell>
          <cell r="L1412">
            <v>72.120599999999996</v>
          </cell>
          <cell r="M1412">
            <v>0.55000000000000004</v>
          </cell>
          <cell r="N1412">
            <v>32.454269999999994</v>
          </cell>
          <cell r="O1412">
            <v>0.01</v>
          </cell>
          <cell r="P1412">
            <v>0</v>
          </cell>
          <cell r="Q1412">
            <v>0</v>
          </cell>
          <cell r="R1412">
            <v>32.464269999999992</v>
          </cell>
          <cell r="S1412">
            <v>1</v>
          </cell>
          <cell r="T1412">
            <v>2.64</v>
          </cell>
          <cell r="U1412">
            <v>85.71</v>
          </cell>
          <cell r="V1412">
            <v>-0.01</v>
          </cell>
          <cell r="X1412">
            <v>85.7</v>
          </cell>
          <cell r="Y1412">
            <v>0.31124917789328549</v>
          </cell>
          <cell r="Z1412">
            <v>85.7</v>
          </cell>
          <cell r="AA1412" t="str">
            <v/>
          </cell>
          <cell r="AB1412" t="str">
            <v/>
          </cell>
          <cell r="AC1412">
            <v>85.7</v>
          </cell>
          <cell r="AD1412" t="str">
            <v>I</v>
          </cell>
          <cell r="AE1412" t="e">
            <v>#N/A</v>
          </cell>
          <cell r="AF1412" t="e">
            <v>#N/A</v>
          </cell>
          <cell r="AG1412">
            <v>1</v>
          </cell>
          <cell r="AH1412" t="e">
            <v>#N/A</v>
          </cell>
          <cell r="AI1412">
            <v>0</v>
          </cell>
          <cell r="AJ1412">
            <v>0</v>
          </cell>
          <cell r="AL1412" t="e">
            <v>#N/A</v>
          </cell>
          <cell r="AM1412" t="e">
            <v>#N/A</v>
          </cell>
          <cell r="AN1412" t="str">
            <v/>
          </cell>
          <cell r="AO1412" t="str">
            <v>x</v>
          </cell>
        </row>
        <row r="1413">
          <cell r="B1413" t="str">
            <v>SHEKSA140G,GS,HB,PG</v>
          </cell>
          <cell r="C1413" t="str">
            <v>Dilex-KSA</v>
          </cell>
          <cell r="D1413" t="str">
            <v>EKSA140--</v>
          </cell>
          <cell r="E1413" t="str">
            <v>17/32" x 8'</v>
          </cell>
          <cell r="G1413" t="str">
            <v>EA</v>
          </cell>
          <cell r="J1413" t="str">
            <v>I</v>
          </cell>
          <cell r="L1413">
            <v>73.357619999999997</v>
          </cell>
          <cell r="M1413">
            <v>0.55000000000000004</v>
          </cell>
          <cell r="N1413">
            <v>33.010928999999997</v>
          </cell>
          <cell r="O1413">
            <v>0.01</v>
          </cell>
          <cell r="P1413">
            <v>0</v>
          </cell>
          <cell r="Q1413">
            <v>0</v>
          </cell>
          <cell r="R1413">
            <v>33.020928999999995</v>
          </cell>
          <cell r="S1413">
            <v>1</v>
          </cell>
          <cell r="T1413">
            <v>2.64</v>
          </cell>
          <cell r="U1413">
            <v>87.18</v>
          </cell>
          <cell r="V1413">
            <v>2.0000000000003126E-2</v>
          </cell>
          <cell r="X1413">
            <v>87.2</v>
          </cell>
          <cell r="Y1413">
            <v>0.31149022101751483</v>
          </cell>
          <cell r="Z1413">
            <v>87.15</v>
          </cell>
          <cell r="AA1413">
            <v>1E-3</v>
          </cell>
          <cell r="AB1413" t="str">
            <v>YES</v>
          </cell>
          <cell r="AC1413">
            <v>87.2</v>
          </cell>
          <cell r="AD1413" t="str">
            <v>I</v>
          </cell>
          <cell r="AE1413" t="e">
            <v>#N/A</v>
          </cell>
          <cell r="AF1413" t="e">
            <v>#N/A</v>
          </cell>
          <cell r="AG1413">
            <v>1</v>
          </cell>
          <cell r="AH1413" t="e">
            <v>#N/A</v>
          </cell>
          <cell r="AI1413">
            <v>0</v>
          </cell>
          <cell r="AJ1413">
            <v>0</v>
          </cell>
          <cell r="AL1413" t="e">
            <v>#N/A</v>
          </cell>
          <cell r="AM1413" t="e">
            <v>#N/A</v>
          </cell>
          <cell r="AN1413" t="str">
            <v/>
          </cell>
          <cell r="AO1413" t="str">
            <v>x</v>
          </cell>
        </row>
        <row r="1414">
          <cell r="B1414" t="str">
            <v>SHEKSA160G,GS,HB,PG</v>
          </cell>
          <cell r="C1414" t="str">
            <v>Dilex-KSA</v>
          </cell>
          <cell r="D1414" t="str">
            <v>EKSA160--</v>
          </cell>
          <cell r="E1414" t="str">
            <v>5/8" x 8'</v>
          </cell>
          <cell r="G1414" t="str">
            <v>EA</v>
          </cell>
          <cell r="J1414" t="str">
            <v>I</v>
          </cell>
          <cell r="L1414">
            <v>75.458219999999997</v>
          </cell>
          <cell r="M1414">
            <v>0.55000000000000004</v>
          </cell>
          <cell r="N1414">
            <v>33.956198999999998</v>
          </cell>
          <cell r="O1414">
            <v>0.01</v>
          </cell>
          <cell r="P1414">
            <v>0</v>
          </cell>
          <cell r="Q1414">
            <v>0</v>
          </cell>
          <cell r="R1414">
            <v>33.966198999999996</v>
          </cell>
          <cell r="S1414">
            <v>1</v>
          </cell>
          <cell r="T1414">
            <v>2.64</v>
          </cell>
          <cell r="U1414">
            <v>89.67</v>
          </cell>
          <cell r="V1414">
            <v>3.0000000000001137E-2</v>
          </cell>
          <cell r="X1414">
            <v>89.7</v>
          </cell>
          <cell r="Y1414">
            <v>0.3115192257018346</v>
          </cell>
          <cell r="Z1414">
            <v>89.65</v>
          </cell>
          <cell r="AA1414">
            <v>1E-3</v>
          </cell>
          <cell r="AB1414" t="str">
            <v>YES</v>
          </cell>
          <cell r="AC1414">
            <v>89.7</v>
          </cell>
          <cell r="AD1414" t="str">
            <v>I</v>
          </cell>
          <cell r="AE1414" t="e">
            <v>#N/A</v>
          </cell>
          <cell r="AF1414" t="e">
            <v>#N/A</v>
          </cell>
          <cell r="AG1414">
            <v>1</v>
          </cell>
          <cell r="AH1414" t="e">
            <v>#N/A</v>
          </cell>
          <cell r="AI1414">
            <v>0</v>
          </cell>
          <cell r="AJ1414">
            <v>0</v>
          </cell>
          <cell r="AL1414" t="e">
            <v>#N/A</v>
          </cell>
          <cell r="AM1414" t="e">
            <v>#N/A</v>
          </cell>
          <cell r="AN1414" t="str">
            <v/>
          </cell>
          <cell r="AO1414" t="str">
            <v>x</v>
          </cell>
        </row>
        <row r="1415">
          <cell r="B1415" t="str">
            <v>SHEKSA185G,GS,HB,PG</v>
          </cell>
          <cell r="C1415" t="str">
            <v>Dilex-KSA</v>
          </cell>
          <cell r="D1415" t="str">
            <v>EKSA185--</v>
          </cell>
          <cell r="E1415" t="str">
            <v>23/32" x 8'</v>
          </cell>
          <cell r="G1415" t="str">
            <v>EA</v>
          </cell>
          <cell r="J1415" t="str">
            <v>I</v>
          </cell>
          <cell r="L1415">
            <v>77.1387</v>
          </cell>
          <cell r="M1415">
            <v>0.55000000000000004</v>
          </cell>
          <cell r="N1415">
            <v>34.712415</v>
          </cell>
          <cell r="O1415">
            <v>0.01</v>
          </cell>
          <cell r="P1415">
            <v>0</v>
          </cell>
          <cell r="Q1415">
            <v>0</v>
          </cell>
          <cell r="R1415">
            <v>34.722414999999998</v>
          </cell>
          <cell r="S1415">
            <v>1</v>
          </cell>
          <cell r="T1415">
            <v>2.64</v>
          </cell>
          <cell r="U1415">
            <v>91.67</v>
          </cell>
          <cell r="V1415">
            <v>3.0000000000001137E-2</v>
          </cell>
          <cell r="X1415">
            <v>91.7</v>
          </cell>
          <cell r="Y1415">
            <v>0.31154129077029846</v>
          </cell>
          <cell r="Z1415">
            <v>91.65</v>
          </cell>
          <cell r="AA1415">
            <v>1E-3</v>
          </cell>
          <cell r="AB1415" t="str">
            <v>YES</v>
          </cell>
          <cell r="AC1415">
            <v>91.7</v>
          </cell>
          <cell r="AD1415" t="str">
            <v>I</v>
          </cell>
          <cell r="AE1415" t="e">
            <v>#N/A</v>
          </cell>
          <cell r="AF1415" t="e">
            <v>#N/A</v>
          </cell>
          <cell r="AG1415">
            <v>1</v>
          </cell>
          <cell r="AH1415" t="e">
            <v>#N/A</v>
          </cell>
          <cell r="AI1415">
            <v>0</v>
          </cell>
          <cell r="AJ1415">
            <v>0</v>
          </cell>
          <cell r="AL1415" t="e">
            <v>#N/A</v>
          </cell>
          <cell r="AM1415" t="e">
            <v>#N/A</v>
          </cell>
          <cell r="AN1415" t="str">
            <v/>
          </cell>
          <cell r="AO1415" t="str">
            <v>x</v>
          </cell>
        </row>
        <row r="1416">
          <cell r="B1416" t="str">
            <v>SHEKSA210G,GS,HB,PG</v>
          </cell>
          <cell r="C1416" t="str">
            <v>Dilex-KSA</v>
          </cell>
          <cell r="D1416" t="str">
            <v>EKSA210--</v>
          </cell>
          <cell r="E1416" t="str">
            <v>13/16" x 8'</v>
          </cell>
          <cell r="G1416" t="str">
            <v>EA</v>
          </cell>
          <cell r="J1416" t="str">
            <v>I</v>
          </cell>
          <cell r="L1416">
            <v>79.239300000000014</v>
          </cell>
          <cell r="M1416">
            <v>0.55000000000000004</v>
          </cell>
          <cell r="N1416">
            <v>35.657685000000001</v>
          </cell>
          <cell r="O1416">
            <v>0.01</v>
          </cell>
          <cell r="P1416">
            <v>0</v>
          </cell>
          <cell r="Q1416">
            <v>0</v>
          </cell>
          <cell r="R1416">
            <v>35.667684999999999</v>
          </cell>
          <cell r="S1416">
            <v>1</v>
          </cell>
          <cell r="T1416">
            <v>2.64</v>
          </cell>
          <cell r="U1416">
            <v>94.16</v>
          </cell>
          <cell r="V1416">
            <v>-0.01</v>
          </cell>
          <cell r="X1416">
            <v>94.15</v>
          </cell>
          <cell r="Y1416">
            <v>0.31120195046589111</v>
          </cell>
          <cell r="Z1416">
            <v>94.15</v>
          </cell>
          <cell r="AA1416" t="str">
            <v/>
          </cell>
          <cell r="AB1416" t="str">
            <v/>
          </cell>
          <cell r="AC1416">
            <v>94.15</v>
          </cell>
          <cell r="AD1416" t="str">
            <v>I</v>
          </cell>
          <cell r="AE1416" t="e">
            <v>#N/A</v>
          </cell>
          <cell r="AF1416" t="e">
            <v>#N/A</v>
          </cell>
          <cell r="AG1416">
            <v>1</v>
          </cell>
          <cell r="AH1416" t="e">
            <v>#N/A</v>
          </cell>
          <cell r="AI1416">
            <v>0</v>
          </cell>
          <cell r="AJ1416">
            <v>0</v>
          </cell>
          <cell r="AL1416" t="e">
            <v>#N/A</v>
          </cell>
          <cell r="AM1416" t="e">
            <v>#N/A</v>
          </cell>
          <cell r="AN1416" t="str">
            <v/>
          </cell>
          <cell r="AO1416" t="str">
            <v>x</v>
          </cell>
        </row>
        <row r="1417">
          <cell r="B1417" t="str">
            <v>SHEKSA250G,GS,HB,PG</v>
          </cell>
          <cell r="C1417" t="str">
            <v>Dilex-KSA</v>
          </cell>
          <cell r="D1417" t="str">
            <v>EKSA250--</v>
          </cell>
          <cell r="E1417" t="str">
            <v>1" x 8'</v>
          </cell>
          <cell r="G1417" t="str">
            <v>EA</v>
          </cell>
          <cell r="J1417" t="str">
            <v>I</v>
          </cell>
          <cell r="L1417">
            <v>83.020380000000003</v>
          </cell>
          <cell r="M1417">
            <v>0.55000000000000004</v>
          </cell>
          <cell r="N1417">
            <v>37.359170999999996</v>
          </cell>
          <cell r="O1417">
            <v>0.01</v>
          </cell>
          <cell r="P1417">
            <v>0</v>
          </cell>
          <cell r="Q1417">
            <v>0</v>
          </cell>
          <cell r="R1417">
            <v>37.369170999999994</v>
          </cell>
          <cell r="S1417">
            <v>1</v>
          </cell>
          <cell r="T1417">
            <v>2.64</v>
          </cell>
          <cell r="U1417">
            <v>98.65</v>
          </cell>
          <cell r="V1417">
            <v>0</v>
          </cell>
          <cell r="X1417">
            <v>98.65</v>
          </cell>
          <cell r="Y1417">
            <v>0.31126257199465529</v>
          </cell>
          <cell r="Z1417">
            <v>98.65</v>
          </cell>
          <cell r="AA1417" t="str">
            <v/>
          </cell>
          <cell r="AB1417" t="str">
            <v/>
          </cell>
          <cell r="AC1417">
            <v>98.65</v>
          </cell>
          <cell r="AD1417" t="str">
            <v>I</v>
          </cell>
          <cell r="AE1417" t="e">
            <v>#N/A</v>
          </cell>
          <cell r="AF1417" t="e">
            <v>#N/A</v>
          </cell>
          <cell r="AG1417">
            <v>1</v>
          </cell>
          <cell r="AH1417" t="e">
            <v>#N/A</v>
          </cell>
          <cell r="AI1417">
            <v>0</v>
          </cell>
          <cell r="AJ1417">
            <v>0</v>
          </cell>
          <cell r="AL1417" t="e">
            <v>#N/A</v>
          </cell>
          <cell r="AM1417" t="e">
            <v>#N/A</v>
          </cell>
          <cell r="AN1417" t="str">
            <v/>
          </cell>
          <cell r="AO1417" t="str">
            <v>x</v>
          </cell>
        </row>
        <row r="1418">
          <cell r="B1418" t="str">
            <v>SHEKSA300G,GS,HB,PG</v>
          </cell>
          <cell r="C1418" t="str">
            <v>Dilex-KSA</v>
          </cell>
          <cell r="D1418" t="str">
            <v>EKSA300--</v>
          </cell>
          <cell r="E1418" t="str">
            <v>1-3/16" x 8'</v>
          </cell>
          <cell r="G1418" t="str">
            <v>EA</v>
          </cell>
          <cell r="J1418" t="str">
            <v>I</v>
          </cell>
          <cell r="L1418">
            <v>86.789790000000011</v>
          </cell>
          <cell r="M1418">
            <v>0.55000000000000004</v>
          </cell>
          <cell r="N1418">
            <v>39.055405499999999</v>
          </cell>
          <cell r="O1418">
            <v>0.01</v>
          </cell>
          <cell r="P1418">
            <v>0</v>
          </cell>
          <cell r="Q1418">
            <v>0</v>
          </cell>
          <cell r="R1418">
            <v>39.065405499999997</v>
          </cell>
          <cell r="S1418">
            <v>1</v>
          </cell>
          <cell r="T1418">
            <v>2.64</v>
          </cell>
          <cell r="U1418">
            <v>103.13</v>
          </cell>
          <cell r="V1418">
            <v>0.02</v>
          </cell>
          <cell r="X1418">
            <v>103.15</v>
          </cell>
          <cell r="Y1418">
            <v>0.31141047018904522</v>
          </cell>
          <cell r="Z1418">
            <v>103.1</v>
          </cell>
          <cell r="AA1418">
            <v>0</v>
          </cell>
          <cell r="AB1418" t="str">
            <v>YES</v>
          </cell>
          <cell r="AC1418">
            <v>103.15</v>
          </cell>
          <cell r="AD1418" t="str">
            <v>I</v>
          </cell>
          <cell r="AE1418" t="e">
            <v>#N/A</v>
          </cell>
          <cell r="AF1418" t="e">
            <v>#N/A</v>
          </cell>
          <cell r="AG1418">
            <v>1</v>
          </cell>
          <cell r="AH1418" t="e">
            <v>#N/A</v>
          </cell>
          <cell r="AI1418">
            <v>0</v>
          </cell>
          <cell r="AJ1418">
            <v>0</v>
          </cell>
          <cell r="AL1418" t="e">
            <v>#N/A</v>
          </cell>
          <cell r="AM1418" t="e">
            <v>#N/A</v>
          </cell>
          <cell r="AN1418" t="str">
            <v/>
          </cell>
          <cell r="AO1418" t="str">
            <v>x</v>
          </cell>
        </row>
        <row r="1419">
          <cell r="B1419" t="str">
            <v>SHKSAEG,GS,HB,PG</v>
          </cell>
          <cell r="C1419" t="str">
            <v>Dilex-KSA</v>
          </cell>
          <cell r="D1419" t="str">
            <v>KSAE/--</v>
          </cell>
          <cell r="E1419" t="str">
            <v>3/8" Wide</v>
          </cell>
          <cell r="G1419" t="str">
            <v>EA</v>
          </cell>
          <cell r="J1419" t="str">
            <v>I</v>
          </cell>
          <cell r="K1419">
            <v>0.05</v>
          </cell>
          <cell r="L1419">
            <v>13.26</v>
          </cell>
          <cell r="M1419">
            <v>0.55000000000000004</v>
          </cell>
          <cell r="N1419">
            <v>5.9669999999999996</v>
          </cell>
          <cell r="O1419">
            <v>1.0500000000000001E-2</v>
          </cell>
          <cell r="P1419">
            <v>0</v>
          </cell>
          <cell r="Q1419">
            <v>0</v>
          </cell>
          <cell r="R1419">
            <v>5.9775</v>
          </cell>
          <cell r="S1419">
            <v>1</v>
          </cell>
          <cell r="T1419">
            <v>2.64</v>
          </cell>
          <cell r="U1419">
            <v>15.78</v>
          </cell>
          <cell r="V1419">
            <v>2.0000000000003126E-2</v>
          </cell>
          <cell r="X1419">
            <v>15.8</v>
          </cell>
          <cell r="Y1419">
            <v>0.31214039125431542</v>
          </cell>
          <cell r="Z1419">
            <v>15.75</v>
          </cell>
          <cell r="AA1419">
            <v>3.0000000000000001E-3</v>
          </cell>
          <cell r="AB1419" t="str">
            <v>YES</v>
          </cell>
          <cell r="AC1419">
            <v>15.8</v>
          </cell>
          <cell r="AD1419" t="str">
            <v>I</v>
          </cell>
          <cell r="AE1419" t="e">
            <v>#N/A</v>
          </cell>
          <cell r="AF1419" t="e">
            <v>#N/A</v>
          </cell>
          <cell r="AG1419">
            <v>1</v>
          </cell>
          <cell r="AH1419" t="e">
            <v>#N/A</v>
          </cell>
          <cell r="AI1419">
            <v>0</v>
          </cell>
          <cell r="AJ1419">
            <v>0</v>
          </cell>
          <cell r="AL1419" t="e">
            <v>#N/A</v>
          </cell>
          <cell r="AM1419" t="e">
            <v>#N/A</v>
          </cell>
          <cell r="AN1419" t="str">
            <v/>
          </cell>
          <cell r="AO1419" t="str">
            <v>x</v>
          </cell>
        </row>
        <row r="1420">
          <cell r="B1420" t="str">
            <v>SHAKS80BT20G,GS,HB</v>
          </cell>
          <cell r="C1420" t="str">
            <v>Dilex-KSBT</v>
          </cell>
          <cell r="D1420" t="str">
            <v>AKS80BT20--</v>
          </cell>
          <cell r="E1420" t="str">
            <v>5/16" x 8'</v>
          </cell>
          <cell r="G1420" t="str">
            <v>EA</v>
          </cell>
          <cell r="J1420" t="str">
            <v>I</v>
          </cell>
          <cell r="K1420">
            <v>1.71</v>
          </cell>
          <cell r="L1420">
            <v>47.61</v>
          </cell>
          <cell r="M1420">
            <v>0.55000000000000004</v>
          </cell>
          <cell r="N1420">
            <v>21.424499999999998</v>
          </cell>
          <cell r="O1420">
            <v>2.7099999999999999E-2</v>
          </cell>
          <cell r="P1420">
            <v>0</v>
          </cell>
          <cell r="Q1420">
            <v>0</v>
          </cell>
          <cell r="R1420">
            <v>21.451599999999999</v>
          </cell>
          <cell r="S1420">
            <v>1</v>
          </cell>
          <cell r="T1420">
            <v>2.64</v>
          </cell>
          <cell r="U1420">
            <v>56.63</v>
          </cell>
          <cell r="V1420">
            <v>0.02</v>
          </cell>
          <cell r="X1420">
            <v>56.65</v>
          </cell>
          <cell r="Y1420">
            <v>0.31151087218165779</v>
          </cell>
          <cell r="Z1420">
            <v>56.55</v>
          </cell>
          <cell r="AA1420">
            <v>2E-3</v>
          </cell>
          <cell r="AB1420" t="str">
            <v>YES</v>
          </cell>
          <cell r="AC1420">
            <v>56.65</v>
          </cell>
          <cell r="AD1420" t="str">
            <v>I</v>
          </cell>
          <cell r="AE1420" t="e">
            <v>#N/A</v>
          </cell>
          <cell r="AF1420" t="e">
            <v>#N/A</v>
          </cell>
          <cell r="AG1420">
            <v>1</v>
          </cell>
          <cell r="AH1420" t="e">
            <v>#N/A</v>
          </cell>
          <cell r="AI1420">
            <v>0</v>
          </cell>
          <cell r="AJ1420">
            <v>0</v>
          </cell>
          <cell r="AL1420" t="e">
            <v>#N/A</v>
          </cell>
          <cell r="AM1420" t="e">
            <v>#N/A</v>
          </cell>
          <cell r="AN1420" t="str">
            <v/>
          </cell>
          <cell r="AO1420" t="str">
            <v>x</v>
          </cell>
        </row>
        <row r="1421">
          <cell r="B1421" t="str">
            <v>SHAKS100BT20G,GS,HB</v>
          </cell>
          <cell r="C1421" t="str">
            <v>Dilex-KSBT</v>
          </cell>
          <cell r="D1421" t="str">
            <v>AKS100BT20--</v>
          </cell>
          <cell r="E1421" t="str">
            <v>3/8" x 8'</v>
          </cell>
          <cell r="G1421" t="str">
            <v>EA</v>
          </cell>
          <cell r="J1421" t="str">
            <v>I</v>
          </cell>
          <cell r="K1421">
            <v>1.89</v>
          </cell>
          <cell r="L1421">
            <v>48.97</v>
          </cell>
          <cell r="M1421">
            <v>0.55000000000000004</v>
          </cell>
          <cell r="N1421">
            <v>22.036499999999997</v>
          </cell>
          <cell r="O1421">
            <v>2.8900000000000002E-2</v>
          </cell>
          <cell r="P1421">
            <v>0</v>
          </cell>
          <cell r="Q1421">
            <v>0</v>
          </cell>
          <cell r="R1421">
            <v>22.065399999999997</v>
          </cell>
          <cell r="S1421">
            <v>1</v>
          </cell>
          <cell r="T1421">
            <v>2.64</v>
          </cell>
          <cell r="U1421">
            <v>58.25</v>
          </cell>
          <cell r="V1421">
            <v>0</v>
          </cell>
          <cell r="X1421">
            <v>58.25</v>
          </cell>
          <cell r="Y1421">
            <v>0.31126336324619597</v>
          </cell>
          <cell r="Z1421">
            <v>58.2</v>
          </cell>
          <cell r="AA1421">
            <v>1E-3</v>
          </cell>
          <cell r="AB1421" t="str">
            <v>YES</v>
          </cell>
          <cell r="AC1421">
            <v>58.25</v>
          </cell>
          <cell r="AD1421" t="str">
            <v>I</v>
          </cell>
          <cell r="AE1421" t="e">
            <v>#N/A</v>
          </cell>
          <cell r="AF1421" t="e">
            <v>#N/A</v>
          </cell>
          <cell r="AG1421">
            <v>1</v>
          </cell>
          <cell r="AH1421" t="e">
            <v>#N/A</v>
          </cell>
          <cell r="AI1421">
            <v>0</v>
          </cell>
          <cell r="AJ1421">
            <v>0</v>
          </cell>
          <cell r="AL1421" t="e">
            <v>#N/A</v>
          </cell>
          <cell r="AM1421" t="e">
            <v>#N/A</v>
          </cell>
          <cell r="AN1421" t="str">
            <v/>
          </cell>
          <cell r="AO1421" t="str">
            <v>x</v>
          </cell>
        </row>
        <row r="1422">
          <cell r="B1422" t="str">
            <v>SHAKS125BT20G,GS,HB</v>
          </cell>
          <cell r="C1422" t="str">
            <v>Dilex-KSBT</v>
          </cell>
          <cell r="D1422" t="str">
            <v>AKS125BT20--</v>
          </cell>
          <cell r="E1422" t="str">
            <v>1/2" x 8'</v>
          </cell>
          <cell r="G1422" t="str">
            <v>EA</v>
          </cell>
          <cell r="J1422" t="str">
            <v>I</v>
          </cell>
          <cell r="K1422">
            <v>1.92</v>
          </cell>
          <cell r="L1422">
            <v>50.5</v>
          </cell>
          <cell r="M1422">
            <v>0.55000000000000004</v>
          </cell>
          <cell r="N1422">
            <v>22.724999999999998</v>
          </cell>
          <cell r="O1422">
            <v>2.9199999999999997E-2</v>
          </cell>
          <cell r="P1422">
            <v>0</v>
          </cell>
          <cell r="Q1422">
            <v>0</v>
          </cell>
          <cell r="R1422">
            <v>22.754199999999997</v>
          </cell>
          <cell r="S1422">
            <v>1</v>
          </cell>
          <cell r="T1422">
            <v>2.64</v>
          </cell>
          <cell r="U1422">
            <v>60.07</v>
          </cell>
          <cell r="V1422">
            <v>3.0000000000001137E-2</v>
          </cell>
          <cell r="X1422">
            <v>60.1</v>
          </cell>
          <cell r="Y1422">
            <v>0.31162607774920609</v>
          </cell>
          <cell r="Z1422">
            <v>60</v>
          </cell>
          <cell r="AA1422">
            <v>2E-3</v>
          </cell>
          <cell r="AB1422" t="str">
            <v>YES</v>
          </cell>
          <cell r="AC1422">
            <v>60.1</v>
          </cell>
          <cell r="AD1422" t="str">
            <v>I</v>
          </cell>
          <cell r="AE1422" t="e">
            <v>#N/A</v>
          </cell>
          <cell r="AF1422" t="e">
            <v>#N/A</v>
          </cell>
          <cell r="AG1422">
            <v>1</v>
          </cell>
          <cell r="AH1422" t="e">
            <v>#N/A</v>
          </cell>
          <cell r="AI1422">
            <v>0</v>
          </cell>
          <cell r="AJ1422">
            <v>0</v>
          </cell>
          <cell r="AL1422" t="e">
            <v>#N/A</v>
          </cell>
          <cell r="AM1422" t="e">
            <v>#N/A</v>
          </cell>
          <cell r="AN1422" t="str">
            <v/>
          </cell>
          <cell r="AO1422" t="str">
            <v>x</v>
          </cell>
        </row>
        <row r="1423">
          <cell r="B1423" t="str">
            <v>SHAKS140BT20G,GS,HB</v>
          </cell>
          <cell r="C1423" t="str">
            <v>Dilex-KSBT</v>
          </cell>
          <cell r="D1423" t="str">
            <v>AKS140BT20--</v>
          </cell>
          <cell r="E1423" t="str">
            <v>17/32" x 8'</v>
          </cell>
          <cell r="G1423" t="str">
            <v>EA</v>
          </cell>
          <cell r="J1423" t="str">
            <v>I</v>
          </cell>
          <cell r="K1423">
            <v>1.84</v>
          </cell>
          <cell r="L1423">
            <v>52.67</v>
          </cell>
          <cell r="M1423">
            <v>0.55000000000000004</v>
          </cell>
          <cell r="N1423">
            <v>23.701499999999999</v>
          </cell>
          <cell r="O1423">
            <v>2.8400000000000002E-2</v>
          </cell>
          <cell r="P1423">
            <v>0</v>
          </cell>
          <cell r="Q1423">
            <v>0</v>
          </cell>
          <cell r="R1423">
            <v>23.729900000000001</v>
          </cell>
          <cell r="S1423">
            <v>1</v>
          </cell>
          <cell r="T1423">
            <v>2.64</v>
          </cell>
          <cell r="U1423">
            <v>62.65</v>
          </cell>
          <cell r="V1423">
            <v>0</v>
          </cell>
          <cell r="X1423">
            <v>62.65</v>
          </cell>
          <cell r="Y1423">
            <v>0.31132844808822469</v>
          </cell>
          <cell r="Z1423">
            <v>62.6</v>
          </cell>
          <cell r="AA1423">
            <v>1E-3</v>
          </cell>
          <cell r="AB1423" t="str">
            <v>YES</v>
          </cell>
          <cell r="AC1423">
            <v>62.65</v>
          </cell>
          <cell r="AD1423" t="str">
            <v>I</v>
          </cell>
          <cell r="AE1423" t="e">
            <v>#N/A</v>
          </cell>
          <cell r="AF1423" t="e">
            <v>#N/A</v>
          </cell>
          <cell r="AG1423">
            <v>1</v>
          </cell>
          <cell r="AH1423" t="e">
            <v>#N/A</v>
          </cell>
          <cell r="AI1423">
            <v>0</v>
          </cell>
          <cell r="AJ1423">
            <v>0</v>
          </cell>
          <cell r="AL1423" t="e">
            <v>#N/A</v>
          </cell>
          <cell r="AM1423" t="e">
            <v>#N/A</v>
          </cell>
          <cell r="AN1423" t="str">
            <v/>
          </cell>
          <cell r="AO1423" t="str">
            <v>x</v>
          </cell>
        </row>
        <row r="1424">
          <cell r="B1424" t="str">
            <v>SHAKS80BT30G,GS,HB</v>
          </cell>
          <cell r="C1424" t="str">
            <v>Dilex-KSBT</v>
          </cell>
          <cell r="D1424" t="str">
            <v>AKS80BT30--</v>
          </cell>
          <cell r="E1424" t="str">
            <v>5/16" x 8'</v>
          </cell>
          <cell r="G1424" t="str">
            <v>EA</v>
          </cell>
          <cell r="J1424" t="str">
            <v>I</v>
          </cell>
          <cell r="K1424">
            <v>1.92</v>
          </cell>
          <cell r="L1424">
            <v>52.07</v>
          </cell>
          <cell r="M1424">
            <v>0.55000000000000004</v>
          </cell>
          <cell r="N1424">
            <v>23.431499999999996</v>
          </cell>
          <cell r="O1424">
            <v>2.9199999999999997E-2</v>
          </cell>
          <cell r="P1424">
            <v>0</v>
          </cell>
          <cell r="Q1424">
            <v>0</v>
          </cell>
          <cell r="R1424">
            <v>23.460699999999996</v>
          </cell>
          <cell r="S1424">
            <v>1</v>
          </cell>
          <cell r="T1424">
            <v>2.64</v>
          </cell>
          <cell r="U1424">
            <v>61.94</v>
          </cell>
          <cell r="V1424">
            <v>0.01</v>
          </cell>
          <cell r="X1424">
            <v>61.95</v>
          </cell>
          <cell r="Y1424">
            <v>0.31144764839680117</v>
          </cell>
          <cell r="Z1424">
            <v>61.85</v>
          </cell>
          <cell r="AA1424">
            <v>2E-3</v>
          </cell>
          <cell r="AB1424" t="str">
            <v>YES</v>
          </cell>
          <cell r="AC1424">
            <v>61.95</v>
          </cell>
          <cell r="AD1424" t="str">
            <v>I</v>
          </cell>
          <cell r="AE1424" t="e">
            <v>#N/A</v>
          </cell>
          <cell r="AF1424" t="e">
            <v>#N/A</v>
          </cell>
          <cell r="AG1424">
            <v>1</v>
          </cell>
          <cell r="AH1424" t="e">
            <v>#N/A</v>
          </cell>
          <cell r="AI1424">
            <v>0</v>
          </cell>
          <cell r="AJ1424">
            <v>0</v>
          </cell>
          <cell r="AL1424" t="e">
            <v>#N/A</v>
          </cell>
          <cell r="AM1424" t="e">
            <v>#N/A</v>
          </cell>
          <cell r="AN1424" t="str">
            <v/>
          </cell>
          <cell r="AO1424" t="str">
            <v>x</v>
          </cell>
        </row>
        <row r="1425">
          <cell r="B1425" t="str">
            <v>SHAKS100BT30G,GS,HB</v>
          </cell>
          <cell r="C1425" t="str">
            <v>Dilex-KSBT</v>
          </cell>
          <cell r="D1425" t="str">
            <v>AKS100BT30--</v>
          </cell>
          <cell r="E1425" t="str">
            <v>3/8" x 8'</v>
          </cell>
          <cell r="G1425" t="str">
            <v>EA</v>
          </cell>
          <cell r="J1425" t="str">
            <v>I</v>
          </cell>
          <cell r="K1425">
            <v>2.1</v>
          </cell>
          <cell r="L1425">
            <v>53.5</v>
          </cell>
          <cell r="M1425">
            <v>0.55000000000000004</v>
          </cell>
          <cell r="N1425">
            <v>24.074999999999999</v>
          </cell>
          <cell r="O1425">
            <v>3.1E-2</v>
          </cell>
          <cell r="P1425">
            <v>0</v>
          </cell>
          <cell r="Q1425">
            <v>0</v>
          </cell>
          <cell r="R1425">
            <v>24.105999999999998</v>
          </cell>
          <cell r="S1425">
            <v>1</v>
          </cell>
          <cell r="T1425">
            <v>2.64</v>
          </cell>
          <cell r="U1425">
            <v>63.64</v>
          </cell>
          <cell r="V1425">
            <v>0.01</v>
          </cell>
          <cell r="X1425">
            <v>63.65</v>
          </cell>
          <cell r="Y1425">
            <v>0.31140469899307299</v>
          </cell>
          <cell r="Z1425">
            <v>63.55</v>
          </cell>
          <cell r="AA1425">
            <v>2E-3</v>
          </cell>
          <cell r="AB1425" t="str">
            <v>YES</v>
          </cell>
          <cell r="AC1425">
            <v>63.65</v>
          </cell>
          <cell r="AD1425" t="str">
            <v>I</v>
          </cell>
          <cell r="AE1425" t="e">
            <v>#N/A</v>
          </cell>
          <cell r="AF1425" t="e">
            <v>#N/A</v>
          </cell>
          <cell r="AG1425">
            <v>1</v>
          </cell>
          <cell r="AH1425" t="e">
            <v>#N/A</v>
          </cell>
          <cell r="AI1425">
            <v>0</v>
          </cell>
          <cell r="AJ1425">
            <v>0</v>
          </cell>
          <cell r="AL1425" t="e">
            <v>#N/A</v>
          </cell>
          <cell r="AM1425" t="e">
            <v>#N/A</v>
          </cell>
          <cell r="AN1425" t="str">
            <v/>
          </cell>
          <cell r="AO1425" t="str">
            <v>x</v>
          </cell>
        </row>
        <row r="1426">
          <cell r="B1426" t="str">
            <v>SHAKS125BT30G,GS,HB</v>
          </cell>
          <cell r="C1426" t="str">
            <v>Dilex-KSBT</v>
          </cell>
          <cell r="D1426" t="str">
            <v>AKS125BT30--</v>
          </cell>
          <cell r="E1426" t="str">
            <v>1/2" x 8'</v>
          </cell>
          <cell r="G1426" t="str">
            <v>EA</v>
          </cell>
          <cell r="J1426" t="str">
            <v>I</v>
          </cell>
          <cell r="K1426">
            <v>2.14</v>
          </cell>
          <cell r="L1426">
            <v>55.07</v>
          </cell>
          <cell r="M1426">
            <v>0.55000000000000004</v>
          </cell>
          <cell r="N1426">
            <v>24.781499999999998</v>
          </cell>
          <cell r="O1426">
            <v>3.1400000000000004E-2</v>
          </cell>
          <cell r="P1426">
            <v>0</v>
          </cell>
          <cell r="Q1426">
            <v>0</v>
          </cell>
          <cell r="R1426">
            <v>24.812899999999999</v>
          </cell>
          <cell r="S1426">
            <v>1</v>
          </cell>
          <cell r="T1426">
            <v>2.64</v>
          </cell>
          <cell r="U1426">
            <v>65.510000000000005</v>
          </cell>
          <cell r="V1426">
            <v>-0.01</v>
          </cell>
          <cell r="X1426">
            <v>65.5</v>
          </cell>
          <cell r="Y1426">
            <v>0.31123108952116602</v>
          </cell>
          <cell r="Z1426">
            <v>65.45</v>
          </cell>
          <cell r="AA1426">
            <v>1E-3</v>
          </cell>
          <cell r="AB1426" t="str">
            <v>YES</v>
          </cell>
          <cell r="AC1426">
            <v>65.5</v>
          </cell>
          <cell r="AD1426" t="str">
            <v>I</v>
          </cell>
          <cell r="AE1426" t="e">
            <v>#N/A</v>
          </cell>
          <cell r="AF1426" t="e">
            <v>#N/A</v>
          </cell>
          <cell r="AG1426">
            <v>1</v>
          </cell>
          <cell r="AH1426" t="e">
            <v>#N/A</v>
          </cell>
          <cell r="AI1426">
            <v>0</v>
          </cell>
          <cell r="AJ1426">
            <v>0</v>
          </cell>
          <cell r="AL1426" t="e">
            <v>#N/A</v>
          </cell>
          <cell r="AM1426" t="e">
            <v>#N/A</v>
          </cell>
          <cell r="AN1426" t="str">
            <v/>
          </cell>
          <cell r="AO1426" t="str">
            <v>x</v>
          </cell>
        </row>
        <row r="1427">
          <cell r="B1427" t="str">
            <v>SHAKS140BT30G,GS,HB</v>
          </cell>
          <cell r="C1427" t="str">
            <v>Dilex-KSBT</v>
          </cell>
          <cell r="D1427" t="str">
            <v>AKS140BT30--</v>
          </cell>
          <cell r="E1427" t="str">
            <v>17/32" x 8'</v>
          </cell>
          <cell r="G1427" t="str">
            <v>EA</v>
          </cell>
          <cell r="J1427" t="str">
            <v>I</v>
          </cell>
          <cell r="K1427">
            <v>2.0499999999999998</v>
          </cell>
          <cell r="L1427">
            <v>57.13</v>
          </cell>
          <cell r="M1427">
            <v>0.55000000000000004</v>
          </cell>
          <cell r="N1427">
            <v>25.708499999999997</v>
          </cell>
          <cell r="O1427">
            <v>3.0499999999999999E-2</v>
          </cell>
          <cell r="P1427">
            <v>0</v>
          </cell>
          <cell r="Q1427">
            <v>0</v>
          </cell>
          <cell r="R1427">
            <v>25.738999999999997</v>
          </cell>
          <cell r="S1427">
            <v>1</v>
          </cell>
          <cell r="T1427">
            <v>2.64</v>
          </cell>
          <cell r="U1427">
            <v>67.95</v>
          </cell>
          <cell r="V1427">
            <v>0</v>
          </cell>
          <cell r="X1427">
            <v>67.95</v>
          </cell>
          <cell r="Y1427">
            <v>0.31128503578834715</v>
          </cell>
          <cell r="Z1427">
            <v>67.900000000000006</v>
          </cell>
          <cell r="AA1427">
            <v>1E-3</v>
          </cell>
          <cell r="AB1427" t="str">
            <v>YES</v>
          </cell>
          <cell r="AC1427">
            <v>67.95</v>
          </cell>
          <cell r="AD1427" t="str">
            <v>I</v>
          </cell>
          <cell r="AE1427" t="e">
            <v>#N/A</v>
          </cell>
          <cell r="AF1427" t="e">
            <v>#N/A</v>
          </cell>
          <cell r="AG1427">
            <v>1</v>
          </cell>
          <cell r="AH1427" t="e">
            <v>#N/A</v>
          </cell>
          <cell r="AI1427">
            <v>0</v>
          </cell>
          <cell r="AJ1427">
            <v>0</v>
          </cell>
          <cell r="AL1427" t="e">
            <v>#N/A</v>
          </cell>
          <cell r="AM1427" t="e">
            <v>#N/A</v>
          </cell>
          <cell r="AN1427" t="str">
            <v/>
          </cell>
          <cell r="AO1427" t="str">
            <v>x</v>
          </cell>
        </row>
        <row r="1428">
          <cell r="B1428" t="str">
            <v>SHMKS80BT20G,GS,HB</v>
          </cell>
          <cell r="C1428" t="str">
            <v>Dilex-KSBT</v>
          </cell>
          <cell r="D1428" t="str">
            <v>MKS80BT20--</v>
          </cell>
          <cell r="E1428" t="str">
            <v>5/16" x 8'</v>
          </cell>
          <cell r="G1428" t="str">
            <v>EA</v>
          </cell>
          <cell r="J1428" t="str">
            <v>I</v>
          </cell>
          <cell r="K1428">
            <v>4.45</v>
          </cell>
          <cell r="L1428">
            <v>85</v>
          </cell>
          <cell r="M1428">
            <v>0.55000000000000004</v>
          </cell>
          <cell r="N1428">
            <v>38.249999999999993</v>
          </cell>
          <cell r="O1428">
            <v>5.4500000000000007E-2</v>
          </cell>
          <cell r="P1428">
            <v>0</v>
          </cell>
          <cell r="Q1428">
            <v>0</v>
          </cell>
          <cell r="R1428">
            <v>38.30449999999999</v>
          </cell>
          <cell r="S1428">
            <v>1</v>
          </cell>
          <cell r="T1428">
            <v>2.64</v>
          </cell>
          <cell r="U1428">
            <v>101.12</v>
          </cell>
          <cell r="V1428">
            <v>0.03</v>
          </cell>
          <cell r="X1428">
            <v>101.15</v>
          </cell>
          <cell r="Y1428">
            <v>0.31147261043454844</v>
          </cell>
          <cell r="Z1428">
            <v>101</v>
          </cell>
          <cell r="AA1428">
            <v>1E-3</v>
          </cell>
          <cell r="AB1428" t="str">
            <v>YES</v>
          </cell>
          <cell r="AC1428">
            <v>101.15</v>
          </cell>
          <cell r="AD1428" t="str">
            <v>I</v>
          </cell>
          <cell r="AE1428" t="e">
            <v>#N/A</v>
          </cell>
          <cell r="AF1428" t="e">
            <v>#N/A</v>
          </cell>
          <cell r="AG1428">
            <v>1</v>
          </cell>
          <cell r="AH1428" t="e">
            <v>#N/A</v>
          </cell>
          <cell r="AI1428">
            <v>0</v>
          </cell>
          <cell r="AJ1428">
            <v>0</v>
          </cell>
          <cell r="AL1428" t="e">
            <v>#N/A</v>
          </cell>
          <cell r="AM1428" t="e">
            <v>#N/A</v>
          </cell>
          <cell r="AN1428" t="str">
            <v/>
          </cell>
          <cell r="AO1428" t="str">
            <v>x</v>
          </cell>
        </row>
        <row r="1429">
          <cell r="B1429" t="str">
            <v>SHMKS100BT20G,GS,HB</v>
          </cell>
          <cell r="C1429" t="str">
            <v>Dilex-KSBT</v>
          </cell>
          <cell r="D1429" t="str">
            <v>MKS100BT20--</v>
          </cell>
          <cell r="E1429" t="str">
            <v>3/8" x 8'</v>
          </cell>
          <cell r="G1429" t="str">
            <v>EA</v>
          </cell>
          <cell r="J1429" t="str">
            <v>I</v>
          </cell>
          <cell r="K1429">
            <v>4.92</v>
          </cell>
          <cell r="L1429">
            <v>90.24</v>
          </cell>
          <cell r="M1429">
            <v>0.55000000000000004</v>
          </cell>
          <cell r="N1429">
            <v>40.607999999999997</v>
          </cell>
          <cell r="O1429">
            <v>5.9200000000000003E-2</v>
          </cell>
          <cell r="P1429">
            <v>0</v>
          </cell>
          <cell r="Q1429">
            <v>0</v>
          </cell>
          <cell r="R1429">
            <v>40.667199999999994</v>
          </cell>
          <cell r="S1429">
            <v>1</v>
          </cell>
          <cell r="T1429">
            <v>2.64</v>
          </cell>
          <cell r="U1429">
            <v>107.36</v>
          </cell>
          <cell r="V1429">
            <v>-0.01</v>
          </cell>
          <cell r="X1429">
            <v>107.35</v>
          </cell>
          <cell r="Y1429">
            <v>0.31122157767709713</v>
          </cell>
          <cell r="Z1429">
            <v>107.2</v>
          </cell>
          <cell r="AA1429">
            <v>1E-3</v>
          </cell>
          <cell r="AB1429" t="str">
            <v>YES</v>
          </cell>
          <cell r="AC1429">
            <v>107.35</v>
          </cell>
          <cell r="AD1429" t="str">
            <v>I</v>
          </cell>
          <cell r="AE1429" t="e">
            <v>#N/A</v>
          </cell>
          <cell r="AF1429" t="e">
            <v>#N/A</v>
          </cell>
          <cell r="AG1429">
            <v>1</v>
          </cell>
          <cell r="AH1429" t="e">
            <v>#N/A</v>
          </cell>
          <cell r="AI1429">
            <v>0</v>
          </cell>
          <cell r="AJ1429">
            <v>0</v>
          </cell>
          <cell r="AL1429" t="e">
            <v>#N/A</v>
          </cell>
          <cell r="AM1429" t="e">
            <v>#N/A</v>
          </cell>
          <cell r="AN1429" t="str">
            <v/>
          </cell>
          <cell r="AO1429" t="str">
            <v>x</v>
          </cell>
        </row>
        <row r="1430">
          <cell r="B1430" t="str">
            <v>SHMKS125BT20G,GS,HB</v>
          </cell>
          <cell r="C1430" t="str">
            <v>Dilex-KSBT</v>
          </cell>
          <cell r="D1430" t="str">
            <v>MKS125BT20--</v>
          </cell>
          <cell r="E1430" t="str">
            <v>1/2" x 8'</v>
          </cell>
          <cell r="G1430" t="str">
            <v>EA</v>
          </cell>
          <cell r="J1430" t="str">
            <v>I</v>
          </cell>
          <cell r="K1430">
            <v>4.83</v>
          </cell>
          <cell r="L1430">
            <v>94.11</v>
          </cell>
          <cell r="M1430">
            <v>0.55000000000000004</v>
          </cell>
          <cell r="N1430">
            <v>42.349499999999999</v>
          </cell>
          <cell r="O1430">
            <v>5.8300000000000005E-2</v>
          </cell>
          <cell r="P1430">
            <v>0</v>
          </cell>
          <cell r="Q1430">
            <v>0</v>
          </cell>
          <cell r="R1430">
            <v>42.407800000000002</v>
          </cell>
          <cell r="S1430">
            <v>1</v>
          </cell>
          <cell r="T1430">
            <v>2.64</v>
          </cell>
          <cell r="U1430">
            <v>111.96</v>
          </cell>
          <cell r="V1430">
            <v>-0.01</v>
          </cell>
          <cell r="X1430">
            <v>111.95</v>
          </cell>
          <cell r="Y1430">
            <v>0.31125421251370339</v>
          </cell>
          <cell r="Z1430">
            <v>111.8</v>
          </cell>
          <cell r="AA1430">
            <v>1E-3</v>
          </cell>
          <cell r="AB1430" t="str">
            <v>YES</v>
          </cell>
          <cell r="AC1430">
            <v>111.95</v>
          </cell>
          <cell r="AD1430" t="str">
            <v>I</v>
          </cell>
          <cell r="AE1430" t="e">
            <v>#N/A</v>
          </cell>
          <cell r="AF1430" t="e">
            <v>#N/A</v>
          </cell>
          <cell r="AG1430">
            <v>1</v>
          </cell>
          <cell r="AH1430" t="e">
            <v>#N/A</v>
          </cell>
          <cell r="AI1430">
            <v>0</v>
          </cell>
          <cell r="AJ1430">
            <v>0</v>
          </cell>
          <cell r="AL1430" t="e">
            <v>#N/A</v>
          </cell>
          <cell r="AM1430" t="e">
            <v>#N/A</v>
          </cell>
          <cell r="AN1430" t="str">
            <v/>
          </cell>
          <cell r="AO1430" t="str">
            <v>x</v>
          </cell>
        </row>
        <row r="1431">
          <cell r="B1431" t="str">
            <v>SHMKS160BT20G,GS,HB</v>
          </cell>
          <cell r="C1431" t="str">
            <v>Dilex-KSBT</v>
          </cell>
          <cell r="D1431" t="str">
            <v>MKS160BT20--</v>
          </cell>
          <cell r="E1431" t="str">
            <v>5/8" x 8'</v>
          </cell>
          <cell r="G1431" t="str">
            <v>EA</v>
          </cell>
          <cell r="J1431" t="str">
            <v>I</v>
          </cell>
          <cell r="K1431">
            <v>5.76</v>
          </cell>
          <cell r="L1431">
            <v>105.03</v>
          </cell>
          <cell r="M1431">
            <v>0.55000000000000004</v>
          </cell>
          <cell r="N1431">
            <v>47.263499999999993</v>
          </cell>
          <cell r="O1431">
            <v>6.7599999999999993E-2</v>
          </cell>
          <cell r="P1431">
            <v>0</v>
          </cell>
          <cell r="Q1431">
            <v>0</v>
          </cell>
          <cell r="R1431">
            <v>47.331099999999992</v>
          </cell>
          <cell r="S1431">
            <v>1</v>
          </cell>
          <cell r="T1431">
            <v>2.64</v>
          </cell>
          <cell r="U1431">
            <v>124.95</v>
          </cell>
          <cell r="V1431">
            <v>0</v>
          </cell>
          <cell r="X1431">
            <v>124.95</v>
          </cell>
          <cell r="Y1431">
            <v>0.31127214522172525</v>
          </cell>
          <cell r="Z1431">
            <v>124.8</v>
          </cell>
          <cell r="AA1431">
            <v>1E-3</v>
          </cell>
          <cell r="AB1431" t="str">
            <v>YES</v>
          </cell>
          <cell r="AC1431">
            <v>124.95</v>
          </cell>
          <cell r="AD1431" t="str">
            <v>I</v>
          </cell>
          <cell r="AE1431" t="e">
            <v>#N/A</v>
          </cell>
          <cell r="AF1431" t="e">
            <v>#N/A</v>
          </cell>
          <cell r="AG1431">
            <v>1</v>
          </cell>
          <cell r="AH1431" t="e">
            <v>#N/A</v>
          </cell>
          <cell r="AI1431">
            <v>0</v>
          </cell>
          <cell r="AJ1431">
            <v>0</v>
          </cell>
          <cell r="AL1431" t="e">
            <v>#N/A</v>
          </cell>
          <cell r="AM1431" t="e">
            <v>#N/A</v>
          </cell>
          <cell r="AN1431" t="str">
            <v/>
          </cell>
          <cell r="AO1431" t="str">
            <v>x</v>
          </cell>
        </row>
        <row r="1432">
          <cell r="B1432" t="str">
            <v>SHMKS80BT30G,GS,HB</v>
          </cell>
          <cell r="C1432" t="str">
            <v>Dilex-KSBT</v>
          </cell>
          <cell r="D1432" t="str">
            <v>MKS80BT30--</v>
          </cell>
          <cell r="E1432" t="str">
            <v>5/16" x 8'</v>
          </cell>
          <cell r="G1432" t="str">
            <v>EA</v>
          </cell>
          <cell r="J1432" t="str">
            <v>I</v>
          </cell>
          <cell r="K1432">
            <v>4.67</v>
          </cell>
          <cell r="L1432">
            <v>88.89</v>
          </cell>
          <cell r="M1432">
            <v>0.55000000000000004</v>
          </cell>
          <cell r="N1432">
            <v>40.000499999999995</v>
          </cell>
          <cell r="O1432">
            <v>5.67E-2</v>
          </cell>
          <cell r="P1432">
            <v>0</v>
          </cell>
          <cell r="Q1432">
            <v>0</v>
          </cell>
          <cell r="R1432">
            <v>40.057199999999995</v>
          </cell>
          <cell r="S1432">
            <v>1</v>
          </cell>
          <cell r="T1432">
            <v>2.64</v>
          </cell>
          <cell r="U1432">
            <v>105.75</v>
          </cell>
          <cell r="V1432">
            <v>0</v>
          </cell>
          <cell r="X1432">
            <v>105.75</v>
          </cell>
          <cell r="Y1432">
            <v>0.31128820116054168</v>
          </cell>
          <cell r="Z1432">
            <v>105.6</v>
          </cell>
          <cell r="AA1432">
            <v>1E-3</v>
          </cell>
          <cell r="AB1432" t="str">
            <v>YES</v>
          </cell>
          <cell r="AC1432">
            <v>105.75</v>
          </cell>
          <cell r="AD1432" t="str">
            <v>I</v>
          </cell>
          <cell r="AE1432" t="e">
            <v>#N/A</v>
          </cell>
          <cell r="AF1432" t="e">
            <v>#N/A</v>
          </cell>
          <cell r="AG1432">
            <v>1</v>
          </cell>
          <cell r="AH1432" t="e">
            <v>#N/A</v>
          </cell>
          <cell r="AI1432">
            <v>0</v>
          </cell>
          <cell r="AJ1432">
            <v>0</v>
          </cell>
          <cell r="AL1432" t="e">
            <v>#N/A</v>
          </cell>
          <cell r="AM1432" t="e">
            <v>#N/A</v>
          </cell>
          <cell r="AN1432" t="str">
            <v/>
          </cell>
          <cell r="AO1432" t="str">
            <v>x</v>
          </cell>
        </row>
        <row r="1433">
          <cell r="B1433" t="str">
            <v>SHMKS100BT30G,GS,HB</v>
          </cell>
          <cell r="C1433" t="str">
            <v>Dilex-KSBT</v>
          </cell>
          <cell r="D1433" t="str">
            <v>MKS100BT30--</v>
          </cell>
          <cell r="E1433" t="str">
            <v>3/8" x 8'</v>
          </cell>
          <cell r="G1433" t="str">
            <v>EA</v>
          </cell>
          <cell r="J1433" t="str">
            <v>I</v>
          </cell>
          <cell r="K1433">
            <v>5.14</v>
          </cell>
          <cell r="L1433">
            <v>94.11</v>
          </cell>
          <cell r="M1433">
            <v>0.55000000000000004</v>
          </cell>
          <cell r="N1433">
            <v>42.349499999999999</v>
          </cell>
          <cell r="O1433">
            <v>6.1400000000000003E-2</v>
          </cell>
          <cell r="P1433">
            <v>0</v>
          </cell>
          <cell r="Q1433">
            <v>0</v>
          </cell>
          <cell r="R1433">
            <v>42.410899999999998</v>
          </cell>
          <cell r="S1433">
            <v>1</v>
          </cell>
          <cell r="T1433">
            <v>2.64</v>
          </cell>
          <cell r="U1433">
            <v>111.96</v>
          </cell>
          <cell r="V1433">
            <v>-0.01</v>
          </cell>
          <cell r="X1433">
            <v>111.95</v>
          </cell>
          <cell r="Y1433">
            <v>0.31120386536197175</v>
          </cell>
          <cell r="Z1433">
            <v>111.8</v>
          </cell>
          <cell r="AA1433">
            <v>1E-3</v>
          </cell>
          <cell r="AB1433" t="str">
            <v>YES</v>
          </cell>
          <cell r="AC1433">
            <v>111.95</v>
          </cell>
          <cell r="AD1433" t="str">
            <v>I</v>
          </cell>
          <cell r="AE1433" t="e">
            <v>#N/A</v>
          </cell>
          <cell r="AF1433" t="e">
            <v>#N/A</v>
          </cell>
          <cell r="AG1433">
            <v>1</v>
          </cell>
          <cell r="AH1433" t="e">
            <v>#N/A</v>
          </cell>
          <cell r="AI1433">
            <v>0</v>
          </cell>
          <cell r="AJ1433">
            <v>0</v>
          </cell>
          <cell r="AL1433" t="e">
            <v>#N/A</v>
          </cell>
          <cell r="AM1433" t="e">
            <v>#N/A</v>
          </cell>
          <cell r="AN1433" t="str">
            <v/>
          </cell>
          <cell r="AO1433" t="str">
            <v>x</v>
          </cell>
        </row>
        <row r="1434">
          <cell r="B1434" t="str">
            <v>SHMKS125BT30G,GS,HB</v>
          </cell>
          <cell r="C1434" t="str">
            <v>Dilex-KSBT</v>
          </cell>
          <cell r="D1434" t="str">
            <v>MKS125BT30--</v>
          </cell>
          <cell r="E1434" t="str">
            <v>1/2" x 8'</v>
          </cell>
          <cell r="G1434" t="str">
            <v>EA</v>
          </cell>
          <cell r="J1434" t="str">
            <v>I</v>
          </cell>
          <cell r="K1434">
            <v>5.05</v>
          </cell>
          <cell r="L1434">
            <v>97.89</v>
          </cell>
          <cell r="M1434">
            <v>0.55000000000000004</v>
          </cell>
          <cell r="N1434">
            <v>44.050499999999992</v>
          </cell>
          <cell r="O1434">
            <v>6.0499999999999998E-2</v>
          </cell>
          <cell r="P1434">
            <v>0</v>
          </cell>
          <cell r="Q1434">
            <v>0</v>
          </cell>
          <cell r="R1434">
            <v>44.11099999999999</v>
          </cell>
          <cell r="S1434">
            <v>1</v>
          </cell>
          <cell r="T1434">
            <v>2.64</v>
          </cell>
          <cell r="U1434">
            <v>116.45</v>
          </cell>
          <cell r="V1434">
            <v>0</v>
          </cell>
          <cell r="X1434">
            <v>116.45</v>
          </cell>
          <cell r="Y1434">
            <v>0.31127678675982701</v>
          </cell>
          <cell r="Z1434">
            <v>116.3</v>
          </cell>
          <cell r="AA1434">
            <v>1E-3</v>
          </cell>
          <cell r="AB1434" t="str">
            <v>YES</v>
          </cell>
          <cell r="AC1434">
            <v>116.45</v>
          </cell>
          <cell r="AD1434" t="str">
            <v>I</v>
          </cell>
          <cell r="AE1434" t="e">
            <v>#N/A</v>
          </cell>
          <cell r="AF1434" t="e">
            <v>#N/A</v>
          </cell>
          <cell r="AG1434">
            <v>1</v>
          </cell>
          <cell r="AH1434" t="e">
            <v>#N/A</v>
          </cell>
          <cell r="AI1434">
            <v>0</v>
          </cell>
          <cell r="AJ1434">
            <v>0</v>
          </cell>
          <cell r="AL1434" t="e">
            <v>#N/A</v>
          </cell>
          <cell r="AM1434" t="e">
            <v>#N/A</v>
          </cell>
          <cell r="AN1434" t="str">
            <v/>
          </cell>
          <cell r="AO1434" t="str">
            <v>x</v>
          </cell>
        </row>
        <row r="1435">
          <cell r="B1435" t="str">
            <v>SHMKS160BT30G,GS,HB</v>
          </cell>
          <cell r="C1435" t="str">
            <v>Dilex-KSBT</v>
          </cell>
          <cell r="D1435" t="str">
            <v>MKS160BT30--</v>
          </cell>
          <cell r="E1435" t="str">
            <v>5/8" x 8'</v>
          </cell>
          <cell r="G1435" t="str">
            <v>EA</v>
          </cell>
          <cell r="J1435" t="str">
            <v>I</v>
          </cell>
          <cell r="K1435">
            <v>5.98</v>
          </cell>
          <cell r="L1435">
            <v>108.88</v>
          </cell>
          <cell r="M1435">
            <v>0.55000000000000004</v>
          </cell>
          <cell r="N1435">
            <v>48.995999999999995</v>
          </cell>
          <cell r="O1435">
            <v>6.9800000000000001E-2</v>
          </cell>
          <cell r="P1435">
            <v>0</v>
          </cell>
          <cell r="Q1435">
            <v>0</v>
          </cell>
          <cell r="R1435">
            <v>49.065799999999996</v>
          </cell>
          <cell r="S1435">
            <v>1</v>
          </cell>
          <cell r="T1435">
            <v>2.64</v>
          </cell>
          <cell r="U1435">
            <v>129.53</v>
          </cell>
          <cell r="V1435">
            <v>0.02</v>
          </cell>
          <cell r="X1435">
            <v>129.55000000000001</v>
          </cell>
          <cell r="Y1435">
            <v>0.31138135504017422</v>
          </cell>
          <cell r="Z1435">
            <v>129.35</v>
          </cell>
          <cell r="AA1435">
            <v>2E-3</v>
          </cell>
          <cell r="AB1435" t="str">
            <v>YES</v>
          </cell>
          <cell r="AC1435">
            <v>129.55000000000001</v>
          </cell>
          <cell r="AD1435" t="str">
            <v>I</v>
          </cell>
          <cell r="AE1435" t="e">
            <v>#N/A</v>
          </cell>
          <cell r="AF1435" t="e">
            <v>#N/A</v>
          </cell>
          <cell r="AG1435">
            <v>1</v>
          </cell>
          <cell r="AH1435" t="e">
            <v>#N/A</v>
          </cell>
          <cell r="AI1435">
            <v>0</v>
          </cell>
          <cell r="AJ1435">
            <v>0</v>
          </cell>
          <cell r="AL1435" t="e">
            <v>#N/A</v>
          </cell>
          <cell r="AM1435" t="e">
            <v>#N/A</v>
          </cell>
          <cell r="AN1435" t="str">
            <v/>
          </cell>
          <cell r="AO1435" t="str">
            <v>x</v>
          </cell>
        </row>
        <row r="1436">
          <cell r="B1436" t="str">
            <v>SHKSV2A80BT20G,GS,HB</v>
          </cell>
          <cell r="C1436" t="str">
            <v>Dilex-KSBT</v>
          </cell>
          <cell r="D1436" t="str">
            <v>KSV2A80BT20--</v>
          </cell>
          <cell r="E1436" t="str">
            <v>5/16" x 8'</v>
          </cell>
          <cell r="G1436" t="str">
            <v>EA</v>
          </cell>
          <cell r="J1436" t="str">
            <v>I</v>
          </cell>
          <cell r="K1436">
            <v>3.87</v>
          </cell>
          <cell r="L1436">
            <v>90.76</v>
          </cell>
          <cell r="M1436">
            <v>0.55000000000000004</v>
          </cell>
          <cell r="N1436">
            <v>40.841999999999999</v>
          </cell>
          <cell r="O1436">
            <v>4.8700000000000007E-2</v>
          </cell>
          <cell r="P1436">
            <v>0</v>
          </cell>
          <cell r="Q1436">
            <v>0</v>
          </cell>
          <cell r="R1436">
            <v>40.890699999999995</v>
          </cell>
          <cell r="S1436">
            <v>1</v>
          </cell>
          <cell r="T1436">
            <v>2.64</v>
          </cell>
          <cell r="U1436">
            <v>107.95</v>
          </cell>
          <cell r="V1436">
            <v>0</v>
          </cell>
          <cell r="X1436">
            <v>107.95</v>
          </cell>
          <cell r="Y1436">
            <v>0.31128552781169755</v>
          </cell>
          <cell r="Z1436">
            <v>107.85</v>
          </cell>
          <cell r="AA1436">
            <v>1E-3</v>
          </cell>
          <cell r="AB1436" t="str">
            <v>YES</v>
          </cell>
          <cell r="AC1436">
            <v>107.95</v>
          </cell>
          <cell r="AD1436" t="str">
            <v>I</v>
          </cell>
          <cell r="AE1436" t="e">
            <v>#N/A</v>
          </cell>
          <cell r="AF1436" t="e">
            <v>#N/A</v>
          </cell>
          <cell r="AG1436">
            <v>1</v>
          </cell>
          <cell r="AH1436" t="e">
            <v>#N/A</v>
          </cell>
          <cell r="AI1436">
            <v>0</v>
          </cell>
          <cell r="AJ1436">
            <v>0</v>
          </cell>
          <cell r="AL1436" t="e">
            <v>#N/A</v>
          </cell>
          <cell r="AM1436" t="e">
            <v>#N/A</v>
          </cell>
          <cell r="AN1436" t="str">
            <v/>
          </cell>
          <cell r="AO1436" t="str">
            <v>x</v>
          </cell>
        </row>
        <row r="1437">
          <cell r="B1437" t="str">
            <v>SHKSV2A100BT20G,GS,HB</v>
          </cell>
          <cell r="C1437" t="str">
            <v>Dilex-KSBT</v>
          </cell>
          <cell r="D1437" t="str">
            <v>KSV2A100BT20--</v>
          </cell>
          <cell r="E1437" t="str">
            <v>3/8" x 8'</v>
          </cell>
          <cell r="G1437" t="str">
            <v>EA</v>
          </cell>
          <cell r="J1437" t="str">
            <v>I</v>
          </cell>
          <cell r="K1437">
            <v>3.96</v>
          </cell>
          <cell r="L1437">
            <v>91.8</v>
          </cell>
          <cell r="M1437">
            <v>0.55000000000000004</v>
          </cell>
          <cell r="N1437">
            <v>41.309999999999995</v>
          </cell>
          <cell r="O1437">
            <v>4.9600000000000005E-2</v>
          </cell>
          <cell r="P1437">
            <v>0</v>
          </cell>
          <cell r="Q1437">
            <v>0</v>
          </cell>
          <cell r="R1437">
            <v>41.359599999999993</v>
          </cell>
          <cell r="S1437">
            <v>1</v>
          </cell>
          <cell r="T1437">
            <v>2.64</v>
          </cell>
          <cell r="U1437">
            <v>109.19</v>
          </cell>
          <cell r="V1437">
            <v>1.0000000000005116E-2</v>
          </cell>
          <cell r="X1437">
            <v>109.2</v>
          </cell>
          <cell r="Y1437">
            <v>0.31136197136197158</v>
          </cell>
          <cell r="Z1437">
            <v>109.05</v>
          </cell>
          <cell r="AA1437">
            <v>1E-3</v>
          </cell>
          <cell r="AB1437" t="str">
            <v>YES</v>
          </cell>
          <cell r="AC1437">
            <v>109.2</v>
          </cell>
          <cell r="AD1437" t="str">
            <v>I</v>
          </cell>
          <cell r="AE1437" t="e">
            <v>#N/A</v>
          </cell>
          <cell r="AF1437" t="e">
            <v>#N/A</v>
          </cell>
          <cell r="AG1437">
            <v>1</v>
          </cell>
          <cell r="AH1437" t="e">
            <v>#N/A</v>
          </cell>
          <cell r="AI1437">
            <v>0</v>
          </cell>
          <cell r="AJ1437">
            <v>0</v>
          </cell>
          <cell r="AL1437" t="e">
            <v>#N/A</v>
          </cell>
          <cell r="AM1437" t="e">
            <v>#N/A</v>
          </cell>
          <cell r="AN1437" t="str">
            <v/>
          </cell>
          <cell r="AO1437" t="str">
            <v>x</v>
          </cell>
        </row>
        <row r="1438">
          <cell r="B1438" t="str">
            <v>SHKSV2A125BT20G,GS,HB</v>
          </cell>
          <cell r="C1438" t="str">
            <v>Dilex-KSBT</v>
          </cell>
          <cell r="D1438" t="str">
            <v>KSV2A125BT20--</v>
          </cell>
          <cell r="E1438" t="str">
            <v>1/2" x 8'</v>
          </cell>
          <cell r="G1438" t="str">
            <v>EA</v>
          </cell>
          <cell r="J1438" t="str">
            <v>I</v>
          </cell>
          <cell r="K1438">
            <v>4.4400000000000004</v>
          </cell>
          <cell r="L1438">
            <v>94.55</v>
          </cell>
          <cell r="M1438">
            <v>0.55000000000000004</v>
          </cell>
          <cell r="N1438">
            <v>42.547499999999992</v>
          </cell>
          <cell r="O1438">
            <v>5.4400000000000004E-2</v>
          </cell>
          <cell r="P1438">
            <v>0</v>
          </cell>
          <cell r="Q1438">
            <v>0</v>
          </cell>
          <cell r="R1438">
            <v>42.601899999999993</v>
          </cell>
          <cell r="S1438">
            <v>1</v>
          </cell>
          <cell r="T1438">
            <v>2.64</v>
          </cell>
          <cell r="U1438">
            <v>112.47</v>
          </cell>
          <cell r="V1438">
            <v>3.0000000000001137E-2</v>
          </cell>
          <cell r="X1438">
            <v>112.5</v>
          </cell>
          <cell r="Y1438">
            <v>0.31148444444444462</v>
          </cell>
          <cell r="Z1438">
            <v>112.35</v>
          </cell>
          <cell r="AA1438">
            <v>1E-3</v>
          </cell>
          <cell r="AB1438" t="str">
            <v>YES</v>
          </cell>
          <cell r="AC1438">
            <v>112.5</v>
          </cell>
          <cell r="AD1438" t="str">
            <v>I</v>
          </cell>
          <cell r="AE1438" t="e">
            <v>#N/A</v>
          </cell>
          <cell r="AF1438" t="e">
            <v>#N/A</v>
          </cell>
          <cell r="AG1438">
            <v>1</v>
          </cell>
          <cell r="AH1438" t="e">
            <v>#N/A</v>
          </cell>
          <cell r="AI1438">
            <v>0</v>
          </cell>
          <cell r="AJ1438">
            <v>0</v>
          </cell>
          <cell r="AL1438" t="e">
            <v>#N/A</v>
          </cell>
          <cell r="AM1438" t="e">
            <v>#N/A</v>
          </cell>
          <cell r="AN1438" t="str">
            <v/>
          </cell>
          <cell r="AO1438" t="str">
            <v>x</v>
          </cell>
        </row>
        <row r="1439">
          <cell r="B1439" t="str">
            <v>SHKSV2A140BT20G,GS,HB</v>
          </cell>
          <cell r="C1439" t="str">
            <v>Dilex-KSBT</v>
          </cell>
          <cell r="D1439" t="str">
            <v>KSV2A140BT20--</v>
          </cell>
          <cell r="E1439" t="str">
            <v>17/32" x 8'</v>
          </cell>
          <cell r="G1439" t="str">
            <v>EA</v>
          </cell>
          <cell r="J1439" t="str">
            <v>I</v>
          </cell>
          <cell r="K1439">
            <v>4.43</v>
          </cell>
          <cell r="L1439">
            <v>96.11</v>
          </cell>
          <cell r="M1439">
            <v>0.55000000000000004</v>
          </cell>
          <cell r="N1439">
            <v>43.249499999999998</v>
          </cell>
          <cell r="O1439">
            <v>5.4300000000000001E-2</v>
          </cell>
          <cell r="P1439">
            <v>0</v>
          </cell>
          <cell r="Q1439">
            <v>0</v>
          </cell>
          <cell r="R1439">
            <v>43.303799999999995</v>
          </cell>
          <cell r="S1439">
            <v>1</v>
          </cell>
          <cell r="T1439">
            <v>2.64</v>
          </cell>
          <cell r="U1439">
            <v>114.32</v>
          </cell>
          <cell r="V1439">
            <v>0.03</v>
          </cell>
          <cell r="X1439">
            <v>114.35</v>
          </cell>
          <cell r="Y1439">
            <v>0.3114632110347022</v>
          </cell>
          <cell r="Z1439">
            <v>114.2</v>
          </cell>
          <cell r="AA1439">
            <v>1E-3</v>
          </cell>
          <cell r="AB1439" t="str">
            <v>YES</v>
          </cell>
          <cell r="AC1439">
            <v>114.35</v>
          </cell>
          <cell r="AD1439" t="str">
            <v>I</v>
          </cell>
          <cell r="AE1439" t="e">
            <v>#N/A</v>
          </cell>
          <cell r="AF1439" t="e">
            <v>#N/A</v>
          </cell>
          <cell r="AG1439">
            <v>1</v>
          </cell>
          <cell r="AH1439" t="e">
            <v>#N/A</v>
          </cell>
          <cell r="AI1439">
            <v>0</v>
          </cell>
          <cell r="AJ1439">
            <v>0</v>
          </cell>
          <cell r="AL1439" t="e">
            <v>#N/A</v>
          </cell>
          <cell r="AM1439" t="e">
            <v>#N/A</v>
          </cell>
          <cell r="AN1439" t="str">
            <v/>
          </cell>
          <cell r="AO1439" t="str">
            <v>x</v>
          </cell>
        </row>
        <row r="1440">
          <cell r="B1440" t="str">
            <v>SHKSV2A160BT20G,GS,HB</v>
          </cell>
          <cell r="C1440" t="str">
            <v>Dilex-KSBT</v>
          </cell>
          <cell r="D1440" t="str">
            <v>KSV2A160BT20--</v>
          </cell>
          <cell r="E1440" t="str">
            <v>5/8" x 8'</v>
          </cell>
          <cell r="G1440" t="str">
            <v>EA</v>
          </cell>
          <cell r="J1440" t="str">
            <v>I</v>
          </cell>
          <cell r="K1440">
            <v>4.6500000000000004</v>
          </cell>
          <cell r="L1440">
            <v>98.63</v>
          </cell>
          <cell r="M1440">
            <v>0.55000000000000004</v>
          </cell>
          <cell r="N1440">
            <v>44.383499999999991</v>
          </cell>
          <cell r="O1440">
            <v>5.6500000000000009E-2</v>
          </cell>
          <cell r="P1440">
            <v>0</v>
          </cell>
          <cell r="Q1440">
            <v>0</v>
          </cell>
          <cell r="R1440">
            <v>44.439999999999991</v>
          </cell>
          <cell r="S1440">
            <v>1</v>
          </cell>
          <cell r="T1440">
            <v>2.64</v>
          </cell>
          <cell r="U1440">
            <v>117.32</v>
          </cell>
          <cell r="V1440">
            <v>0.03</v>
          </cell>
          <cell r="X1440">
            <v>117.35</v>
          </cell>
          <cell r="Y1440">
            <v>0.31146144013634447</v>
          </cell>
          <cell r="Z1440">
            <v>117.2</v>
          </cell>
          <cell r="AA1440">
            <v>1E-3</v>
          </cell>
          <cell r="AB1440" t="str">
            <v>YES</v>
          </cell>
          <cell r="AC1440">
            <v>117.35</v>
          </cell>
          <cell r="AD1440" t="str">
            <v>I</v>
          </cell>
          <cell r="AE1440" t="e">
            <v>#N/A</v>
          </cell>
          <cell r="AF1440" t="e">
            <v>#N/A</v>
          </cell>
          <cell r="AG1440">
            <v>1</v>
          </cell>
          <cell r="AH1440" t="e">
            <v>#N/A</v>
          </cell>
          <cell r="AI1440">
            <v>0</v>
          </cell>
          <cell r="AJ1440">
            <v>0</v>
          </cell>
          <cell r="AL1440" t="e">
            <v>#N/A</v>
          </cell>
          <cell r="AM1440" t="e">
            <v>#N/A</v>
          </cell>
          <cell r="AN1440" t="str">
            <v/>
          </cell>
          <cell r="AO1440" t="str">
            <v>x</v>
          </cell>
        </row>
        <row r="1441">
          <cell r="B1441" t="str">
            <v>SHKSV2A185BT20G,GS,HB</v>
          </cell>
          <cell r="C1441" t="str">
            <v>Dilex-KSBT</v>
          </cell>
          <cell r="D1441" t="str">
            <v>KSV2A185BT20--</v>
          </cell>
          <cell r="E1441" t="str">
            <v>23/32" x 8'</v>
          </cell>
          <cell r="G1441" t="str">
            <v>EA</v>
          </cell>
          <cell r="J1441" t="str">
            <v>I</v>
          </cell>
          <cell r="K1441">
            <v>4.6399999999999997</v>
          </cell>
          <cell r="L1441">
            <v>101.03</v>
          </cell>
          <cell r="M1441">
            <v>0.55000000000000004</v>
          </cell>
          <cell r="N1441">
            <v>45.463499999999996</v>
          </cell>
          <cell r="O1441">
            <v>5.6399999999999999E-2</v>
          </cell>
          <cell r="P1441">
            <v>0</v>
          </cell>
          <cell r="Q1441">
            <v>0</v>
          </cell>
          <cell r="R1441">
            <v>45.519899999999993</v>
          </cell>
          <cell r="S1441">
            <v>1</v>
          </cell>
          <cell r="T1441">
            <v>2.64</v>
          </cell>
          <cell r="U1441">
            <v>120.17</v>
          </cell>
          <cell r="V1441">
            <v>3.0000000000001137E-2</v>
          </cell>
          <cell r="X1441">
            <v>120.2</v>
          </cell>
          <cell r="Y1441">
            <v>0.31145212524580268</v>
          </cell>
          <cell r="Z1441">
            <v>120.05</v>
          </cell>
          <cell r="AA1441">
            <v>1E-3</v>
          </cell>
          <cell r="AB1441" t="str">
            <v>YES</v>
          </cell>
          <cell r="AC1441">
            <v>120.2</v>
          </cell>
          <cell r="AD1441" t="str">
            <v>I</v>
          </cell>
          <cell r="AE1441" t="e">
            <v>#N/A</v>
          </cell>
          <cell r="AF1441" t="e">
            <v>#N/A</v>
          </cell>
          <cell r="AG1441">
            <v>1</v>
          </cell>
          <cell r="AH1441" t="e">
            <v>#N/A</v>
          </cell>
          <cell r="AI1441">
            <v>0</v>
          </cell>
          <cell r="AJ1441">
            <v>0</v>
          </cell>
          <cell r="AL1441" t="e">
            <v>#N/A</v>
          </cell>
          <cell r="AM1441" t="e">
            <v>#N/A</v>
          </cell>
          <cell r="AN1441" t="str">
            <v/>
          </cell>
          <cell r="AO1441" t="str">
            <v>x</v>
          </cell>
        </row>
        <row r="1442">
          <cell r="B1442" t="str">
            <v>SHKSV2A210BT20G,GS,HB</v>
          </cell>
          <cell r="C1442" t="str">
            <v>Dilex-KSBT</v>
          </cell>
          <cell r="D1442" t="str">
            <v>KSV2A210BT20--</v>
          </cell>
          <cell r="E1442" t="str">
            <v>13/16" x 8'</v>
          </cell>
          <cell r="G1442" t="str">
            <v>EA</v>
          </cell>
          <cell r="J1442" t="str">
            <v>I</v>
          </cell>
          <cell r="K1442">
            <v>4.9800000000000004</v>
          </cell>
          <cell r="L1442">
            <v>103.54</v>
          </cell>
          <cell r="M1442">
            <v>0.55000000000000004</v>
          </cell>
          <cell r="N1442">
            <v>46.592999999999996</v>
          </cell>
          <cell r="O1442">
            <v>5.9800000000000006E-2</v>
          </cell>
          <cell r="P1442">
            <v>0</v>
          </cell>
          <cell r="Q1442">
            <v>0</v>
          </cell>
          <cell r="R1442">
            <v>46.652799999999999</v>
          </cell>
          <cell r="S1442">
            <v>1</v>
          </cell>
          <cell r="T1442">
            <v>2.64</v>
          </cell>
          <cell r="U1442">
            <v>123.16</v>
          </cell>
          <cell r="V1442">
            <v>-0.01</v>
          </cell>
          <cell r="X1442">
            <v>123.15</v>
          </cell>
          <cell r="Y1442">
            <v>0.31121987229173592</v>
          </cell>
          <cell r="Z1442">
            <v>123</v>
          </cell>
          <cell r="AA1442">
            <v>1E-3</v>
          </cell>
          <cell r="AB1442" t="str">
            <v>YES</v>
          </cell>
          <cell r="AC1442">
            <v>123.15</v>
          </cell>
          <cell r="AD1442" t="str">
            <v>I</v>
          </cell>
          <cell r="AE1442" t="e">
            <v>#N/A</v>
          </cell>
          <cell r="AF1442" t="e">
            <v>#N/A</v>
          </cell>
          <cell r="AG1442">
            <v>1</v>
          </cell>
          <cell r="AH1442" t="e">
            <v>#N/A</v>
          </cell>
          <cell r="AI1442">
            <v>0</v>
          </cell>
          <cell r="AJ1442">
            <v>0</v>
          </cell>
          <cell r="AL1442" t="e">
            <v>#N/A</v>
          </cell>
          <cell r="AM1442" t="e">
            <v>#N/A</v>
          </cell>
          <cell r="AN1442" t="str">
            <v/>
          </cell>
          <cell r="AO1442" t="str">
            <v>x</v>
          </cell>
        </row>
        <row r="1443">
          <cell r="B1443" t="str">
            <v>SHKSV2A250BT20G,GS,HB</v>
          </cell>
          <cell r="C1443" t="str">
            <v>Dilex-KSBT</v>
          </cell>
          <cell r="D1443" t="str">
            <v>KSV2A250BT20--</v>
          </cell>
          <cell r="E1443" t="str">
            <v>1" x 8'</v>
          </cell>
          <cell r="G1443" t="str">
            <v>EA</v>
          </cell>
          <cell r="J1443" t="str">
            <v>I</v>
          </cell>
          <cell r="K1443">
            <v>5.4</v>
          </cell>
          <cell r="L1443">
            <v>108.28</v>
          </cell>
          <cell r="M1443">
            <v>0.55000000000000004</v>
          </cell>
          <cell r="N1443">
            <v>48.725999999999999</v>
          </cell>
          <cell r="O1443">
            <v>6.4000000000000001E-2</v>
          </cell>
          <cell r="P1443">
            <v>0</v>
          </cell>
          <cell r="Q1443">
            <v>0</v>
          </cell>
          <cell r="R1443">
            <v>48.79</v>
          </cell>
          <cell r="S1443">
            <v>1</v>
          </cell>
          <cell r="T1443">
            <v>2.64</v>
          </cell>
          <cell r="U1443">
            <v>128.81</v>
          </cell>
          <cell r="V1443">
            <v>-0.01</v>
          </cell>
          <cell r="X1443">
            <v>128.80000000000001</v>
          </cell>
          <cell r="Y1443">
            <v>0.31126482213438755</v>
          </cell>
          <cell r="Z1443">
            <v>128.65</v>
          </cell>
          <cell r="AA1443">
            <v>1E-3</v>
          </cell>
          <cell r="AB1443" t="str">
            <v>YES</v>
          </cell>
          <cell r="AC1443">
            <v>128.80000000000001</v>
          </cell>
          <cell r="AD1443" t="str">
            <v>I</v>
          </cell>
          <cell r="AE1443" t="e">
            <v>#N/A</v>
          </cell>
          <cell r="AF1443" t="e">
            <v>#N/A</v>
          </cell>
          <cell r="AG1443">
            <v>1</v>
          </cell>
          <cell r="AH1443" t="e">
            <v>#N/A</v>
          </cell>
          <cell r="AI1443">
            <v>0</v>
          </cell>
          <cell r="AJ1443">
            <v>0</v>
          </cell>
          <cell r="AL1443" t="e">
            <v>#N/A</v>
          </cell>
          <cell r="AM1443" t="e">
            <v>#N/A</v>
          </cell>
          <cell r="AN1443" t="str">
            <v/>
          </cell>
          <cell r="AO1443" t="str">
            <v>x</v>
          </cell>
        </row>
        <row r="1444">
          <cell r="B1444" t="str">
            <v>SHKSV2A300BT20G,GS,HB</v>
          </cell>
          <cell r="C1444" t="str">
            <v>Dilex-KSBT</v>
          </cell>
          <cell r="D1444" t="str">
            <v>KSV2A300BT20--</v>
          </cell>
          <cell r="E1444" t="str">
            <v>1-3/16" x 8'</v>
          </cell>
          <cell r="G1444" t="str">
            <v>EA</v>
          </cell>
          <cell r="J1444" t="str">
            <v>I</v>
          </cell>
          <cell r="K1444">
            <v>5.86</v>
          </cell>
          <cell r="L1444">
            <v>112.77</v>
          </cell>
          <cell r="M1444">
            <v>0.55000000000000004</v>
          </cell>
          <cell r="N1444">
            <v>50.74649999999999</v>
          </cell>
          <cell r="O1444">
            <v>6.8600000000000008E-2</v>
          </cell>
          <cell r="P1444">
            <v>0</v>
          </cell>
          <cell r="Q1444">
            <v>0</v>
          </cell>
          <cell r="R1444">
            <v>50.815099999999994</v>
          </cell>
          <cell r="S1444">
            <v>1</v>
          </cell>
          <cell r="T1444">
            <v>2.64</v>
          </cell>
          <cell r="U1444">
            <v>134.15</v>
          </cell>
          <cell r="V1444">
            <v>0</v>
          </cell>
          <cell r="X1444">
            <v>134.15</v>
          </cell>
          <cell r="Y1444">
            <v>0.3112851963541492</v>
          </cell>
          <cell r="Z1444">
            <v>134</v>
          </cell>
          <cell r="AA1444">
            <v>1E-3</v>
          </cell>
          <cell r="AB1444" t="str">
            <v>YES</v>
          </cell>
          <cell r="AC1444">
            <v>134.15</v>
          </cell>
          <cell r="AD1444" t="str">
            <v>I</v>
          </cell>
          <cell r="AE1444" t="e">
            <v>#N/A</v>
          </cell>
          <cell r="AF1444" t="e">
            <v>#N/A</v>
          </cell>
          <cell r="AG1444">
            <v>1</v>
          </cell>
          <cell r="AH1444" t="e">
            <v>#N/A</v>
          </cell>
          <cell r="AI1444">
            <v>0</v>
          </cell>
          <cell r="AJ1444">
            <v>0</v>
          </cell>
          <cell r="AL1444" t="e">
            <v>#N/A</v>
          </cell>
          <cell r="AM1444" t="e">
            <v>#N/A</v>
          </cell>
          <cell r="AN1444" t="str">
            <v/>
          </cell>
          <cell r="AO1444" t="str">
            <v>x</v>
          </cell>
        </row>
        <row r="1445">
          <cell r="B1445" t="str">
            <v>SHKSV2A80BT30G,GS,HB</v>
          </cell>
          <cell r="C1445" t="str">
            <v>Dilex-KSBT</v>
          </cell>
          <cell r="D1445" t="str">
            <v>KSV2A80BT30--</v>
          </cell>
          <cell r="E1445" t="str">
            <v>5/16" x 8'</v>
          </cell>
          <cell r="G1445" t="str">
            <v>EA</v>
          </cell>
          <cell r="J1445" t="str">
            <v>I</v>
          </cell>
          <cell r="K1445">
            <v>4.08</v>
          </cell>
          <cell r="L1445">
            <v>95.28</v>
          </cell>
          <cell r="M1445">
            <v>0.55000000000000004</v>
          </cell>
          <cell r="N1445">
            <v>42.875999999999998</v>
          </cell>
          <cell r="O1445">
            <v>5.0800000000000005E-2</v>
          </cell>
          <cell r="P1445">
            <v>0</v>
          </cell>
          <cell r="Q1445">
            <v>0</v>
          </cell>
          <cell r="R1445">
            <v>42.9268</v>
          </cell>
          <cell r="S1445">
            <v>1</v>
          </cell>
          <cell r="T1445">
            <v>2.64</v>
          </cell>
          <cell r="U1445">
            <v>113.33</v>
          </cell>
          <cell r="V1445">
            <v>0.02</v>
          </cell>
          <cell r="X1445">
            <v>113.35</v>
          </cell>
          <cell r="Y1445">
            <v>0.3114360187672936</v>
          </cell>
          <cell r="Z1445">
            <v>113.2</v>
          </cell>
          <cell r="AA1445">
            <v>1E-3</v>
          </cell>
          <cell r="AB1445" t="str">
            <v>YES</v>
          </cell>
          <cell r="AC1445">
            <v>113.35</v>
          </cell>
          <cell r="AD1445" t="str">
            <v>I</v>
          </cell>
          <cell r="AE1445" t="e">
            <v>#N/A</v>
          </cell>
          <cell r="AF1445" t="e">
            <v>#N/A</v>
          </cell>
          <cell r="AG1445">
            <v>1</v>
          </cell>
          <cell r="AH1445" t="e">
            <v>#N/A</v>
          </cell>
          <cell r="AI1445">
            <v>0</v>
          </cell>
          <cell r="AJ1445">
            <v>0</v>
          </cell>
          <cell r="AL1445" t="e">
            <v>#N/A</v>
          </cell>
          <cell r="AM1445" t="e">
            <v>#N/A</v>
          </cell>
          <cell r="AN1445" t="str">
            <v/>
          </cell>
          <cell r="AO1445" t="str">
            <v>x</v>
          </cell>
        </row>
        <row r="1446">
          <cell r="B1446" t="str">
            <v>SHKSV2A100BT30G,GS,HB</v>
          </cell>
          <cell r="C1446" t="str">
            <v>Dilex-KSBT</v>
          </cell>
          <cell r="D1446" t="str">
            <v>KSV2A100BT30--</v>
          </cell>
          <cell r="E1446" t="str">
            <v>3/8" x 8'</v>
          </cell>
          <cell r="G1446" t="str">
            <v>EA</v>
          </cell>
          <cell r="J1446" t="str">
            <v>I</v>
          </cell>
          <cell r="K1446">
            <v>4.18</v>
          </cell>
          <cell r="L1446">
            <v>96.31</v>
          </cell>
          <cell r="M1446">
            <v>0.55000000000000004</v>
          </cell>
          <cell r="N1446">
            <v>43.339499999999994</v>
          </cell>
          <cell r="O1446">
            <v>5.1799999999999999E-2</v>
          </cell>
          <cell r="P1446">
            <v>0</v>
          </cell>
          <cell r="Q1446">
            <v>0</v>
          </cell>
          <cell r="R1446">
            <v>43.391299999999994</v>
          </cell>
          <cell r="S1446">
            <v>1</v>
          </cell>
          <cell r="T1446">
            <v>2.64</v>
          </cell>
          <cell r="U1446">
            <v>114.55</v>
          </cell>
          <cell r="V1446">
            <v>0</v>
          </cell>
          <cell r="X1446">
            <v>114.55</v>
          </cell>
          <cell r="Y1446">
            <v>0.31127653664537136</v>
          </cell>
          <cell r="Z1446">
            <v>114.45</v>
          </cell>
          <cell r="AA1446">
            <v>1E-3</v>
          </cell>
          <cell r="AB1446" t="str">
            <v>YES</v>
          </cell>
          <cell r="AC1446">
            <v>114.55</v>
          </cell>
          <cell r="AD1446" t="str">
            <v>I</v>
          </cell>
          <cell r="AE1446" t="e">
            <v>#N/A</v>
          </cell>
          <cell r="AF1446" t="e">
            <v>#N/A</v>
          </cell>
          <cell r="AG1446">
            <v>1</v>
          </cell>
          <cell r="AH1446" t="e">
            <v>#N/A</v>
          </cell>
          <cell r="AI1446">
            <v>0</v>
          </cell>
          <cell r="AJ1446">
            <v>0</v>
          </cell>
          <cell r="AL1446" t="e">
            <v>#N/A</v>
          </cell>
          <cell r="AM1446" t="e">
            <v>#N/A</v>
          </cell>
          <cell r="AN1446" t="str">
            <v/>
          </cell>
          <cell r="AO1446" t="str">
            <v>x</v>
          </cell>
        </row>
        <row r="1447">
          <cell r="B1447" t="str">
            <v>SHKSV2A125BT30G,GS,HB</v>
          </cell>
          <cell r="C1447" t="str">
            <v>Dilex-KSBT</v>
          </cell>
          <cell r="D1447" t="str">
            <v>KSV2A125BT30--</v>
          </cell>
          <cell r="E1447" t="str">
            <v>1/2" x 8'</v>
          </cell>
          <cell r="G1447" t="str">
            <v>EA</v>
          </cell>
          <cell r="J1447" t="str">
            <v>I</v>
          </cell>
          <cell r="K1447">
            <v>4.4400000000000004</v>
          </cell>
          <cell r="L1447">
            <v>99.04</v>
          </cell>
          <cell r="M1447">
            <v>0.55000000000000004</v>
          </cell>
          <cell r="N1447">
            <v>44.567999999999998</v>
          </cell>
          <cell r="O1447">
            <v>5.4400000000000004E-2</v>
          </cell>
          <cell r="P1447">
            <v>0</v>
          </cell>
          <cell r="Q1447">
            <v>0</v>
          </cell>
          <cell r="R1447">
            <v>44.622399999999999</v>
          </cell>
          <cell r="S1447">
            <v>1</v>
          </cell>
          <cell r="T1447">
            <v>2.64</v>
          </cell>
          <cell r="U1447">
            <v>117.8</v>
          </cell>
          <cell r="V1447">
            <v>0</v>
          </cell>
          <cell r="X1447">
            <v>117.8</v>
          </cell>
          <cell r="Y1447">
            <v>0.31127643154807849</v>
          </cell>
          <cell r="Z1447">
            <v>117.65</v>
          </cell>
          <cell r="AA1447">
            <v>1E-3</v>
          </cell>
          <cell r="AB1447" t="str">
            <v>YES</v>
          </cell>
          <cell r="AC1447">
            <v>117.8</v>
          </cell>
          <cell r="AD1447" t="str">
            <v>I</v>
          </cell>
          <cell r="AE1447" t="e">
            <v>#N/A</v>
          </cell>
          <cell r="AF1447" t="e">
            <v>#N/A</v>
          </cell>
          <cell r="AG1447">
            <v>1</v>
          </cell>
          <cell r="AH1447" t="e">
            <v>#N/A</v>
          </cell>
          <cell r="AI1447">
            <v>0</v>
          </cell>
          <cell r="AJ1447">
            <v>0</v>
          </cell>
          <cell r="AL1447" t="e">
            <v>#N/A</v>
          </cell>
          <cell r="AM1447" t="e">
            <v>#N/A</v>
          </cell>
          <cell r="AN1447" t="str">
            <v/>
          </cell>
          <cell r="AO1447" t="str">
            <v>x</v>
          </cell>
        </row>
        <row r="1448">
          <cell r="B1448" t="str">
            <v>SHKSV2A140BT30G,GS,HB</v>
          </cell>
          <cell r="C1448" t="str">
            <v>Dilex-KSBT</v>
          </cell>
          <cell r="D1448" t="str">
            <v>KSV2A140BT30--</v>
          </cell>
          <cell r="E1448" t="str">
            <v>17/32" x 8'</v>
          </cell>
          <cell r="G1448" t="str">
            <v>EA</v>
          </cell>
          <cell r="J1448" t="str">
            <v>I</v>
          </cell>
          <cell r="K1448">
            <v>4.6399999999999997</v>
          </cell>
          <cell r="L1448">
            <v>100.63</v>
          </cell>
          <cell r="M1448">
            <v>0.55000000000000004</v>
          </cell>
          <cell r="N1448">
            <v>45.283499999999997</v>
          </cell>
          <cell r="O1448">
            <v>5.6399999999999999E-2</v>
          </cell>
          <cell r="P1448">
            <v>0</v>
          </cell>
          <cell r="Q1448">
            <v>0</v>
          </cell>
          <cell r="R1448">
            <v>45.339899999999993</v>
          </cell>
          <cell r="S1448">
            <v>1</v>
          </cell>
          <cell r="T1448">
            <v>2.64</v>
          </cell>
          <cell r="U1448">
            <v>119.7</v>
          </cell>
          <cell r="V1448">
            <v>0</v>
          </cell>
          <cell r="X1448">
            <v>119.7</v>
          </cell>
          <cell r="Y1448">
            <v>0.31131009341535676</v>
          </cell>
          <cell r="Z1448">
            <v>119.55</v>
          </cell>
          <cell r="AA1448">
            <v>1E-3</v>
          </cell>
          <cell r="AB1448" t="str">
            <v>YES</v>
          </cell>
          <cell r="AC1448">
            <v>119.7</v>
          </cell>
          <cell r="AD1448" t="str">
            <v>I</v>
          </cell>
          <cell r="AE1448" t="e">
            <v>#N/A</v>
          </cell>
          <cell r="AF1448" t="e">
            <v>#N/A</v>
          </cell>
          <cell r="AG1448">
            <v>1</v>
          </cell>
          <cell r="AH1448" t="e">
            <v>#N/A</v>
          </cell>
          <cell r="AI1448">
            <v>0</v>
          </cell>
          <cell r="AJ1448">
            <v>0</v>
          </cell>
          <cell r="AL1448" t="e">
            <v>#N/A</v>
          </cell>
          <cell r="AM1448" t="e">
            <v>#N/A</v>
          </cell>
          <cell r="AN1448" t="str">
            <v/>
          </cell>
          <cell r="AO1448" t="str">
            <v>x</v>
          </cell>
        </row>
        <row r="1449">
          <cell r="B1449" t="str">
            <v>SHKSV2A160BT30G,GS,HB</v>
          </cell>
          <cell r="C1449" t="str">
            <v>Dilex-KSBT</v>
          </cell>
          <cell r="D1449" t="str">
            <v>KSV2A160BT30--</v>
          </cell>
          <cell r="E1449" t="str">
            <v>5/8" x 8'</v>
          </cell>
          <cell r="G1449" t="str">
            <v>EA</v>
          </cell>
          <cell r="J1449" t="str">
            <v>I</v>
          </cell>
          <cell r="K1449">
            <v>4.6500000000000004</v>
          </cell>
          <cell r="L1449">
            <v>103.15</v>
          </cell>
          <cell r="M1449">
            <v>0.55000000000000004</v>
          </cell>
          <cell r="N1449">
            <v>46.417499999999997</v>
          </cell>
          <cell r="O1449">
            <v>5.6500000000000009E-2</v>
          </cell>
          <cell r="P1449">
            <v>0</v>
          </cell>
          <cell r="Q1449">
            <v>0</v>
          </cell>
          <cell r="R1449">
            <v>46.473999999999997</v>
          </cell>
          <cell r="S1449">
            <v>1</v>
          </cell>
          <cell r="T1449">
            <v>2.64</v>
          </cell>
          <cell r="U1449">
            <v>122.69</v>
          </cell>
          <cell r="V1449">
            <v>1.0000000000005116E-2</v>
          </cell>
          <cell r="X1449">
            <v>122.7</v>
          </cell>
          <cell r="Y1449">
            <v>0.31134326146551106</v>
          </cell>
          <cell r="Z1449">
            <v>122.55</v>
          </cell>
          <cell r="AA1449">
            <v>1E-3</v>
          </cell>
          <cell r="AB1449" t="str">
            <v>YES</v>
          </cell>
          <cell r="AC1449">
            <v>122.7</v>
          </cell>
          <cell r="AD1449" t="str">
            <v>I</v>
          </cell>
          <cell r="AE1449" t="e">
            <v>#N/A</v>
          </cell>
          <cell r="AF1449" t="e">
            <v>#N/A</v>
          </cell>
          <cell r="AG1449">
            <v>1</v>
          </cell>
          <cell r="AH1449" t="e">
            <v>#N/A</v>
          </cell>
          <cell r="AI1449">
            <v>0</v>
          </cell>
          <cell r="AJ1449">
            <v>0</v>
          </cell>
          <cell r="AL1449" t="e">
            <v>#N/A</v>
          </cell>
          <cell r="AM1449" t="e">
            <v>#N/A</v>
          </cell>
          <cell r="AN1449" t="str">
            <v/>
          </cell>
          <cell r="AO1449" t="str">
            <v>x</v>
          </cell>
        </row>
        <row r="1450">
          <cell r="B1450" t="str">
            <v>SHKSV2A185BT30G,GS,HB</v>
          </cell>
          <cell r="C1450" t="str">
            <v>Dilex-KSBT</v>
          </cell>
          <cell r="D1450" t="str">
            <v>KSV2A185BT30--</v>
          </cell>
          <cell r="E1450" t="str">
            <v>23/32" x 8'</v>
          </cell>
          <cell r="G1450" t="str">
            <v>EA</v>
          </cell>
          <cell r="J1450" t="str">
            <v>I</v>
          </cell>
          <cell r="K1450">
            <v>4.6399999999999997</v>
          </cell>
          <cell r="L1450">
            <v>105.53</v>
          </cell>
          <cell r="M1450">
            <v>0.55000000000000004</v>
          </cell>
          <cell r="N1450">
            <v>47.488499999999995</v>
          </cell>
          <cell r="O1450">
            <v>5.6399999999999999E-2</v>
          </cell>
          <cell r="P1450">
            <v>0</v>
          </cell>
          <cell r="Q1450">
            <v>0</v>
          </cell>
          <cell r="R1450">
            <v>47.544899999999991</v>
          </cell>
          <cell r="S1450">
            <v>1</v>
          </cell>
          <cell r="T1450">
            <v>2.64</v>
          </cell>
          <cell r="U1450">
            <v>125.52</v>
          </cell>
          <cell r="V1450">
            <v>0.03</v>
          </cell>
          <cell r="X1450">
            <v>125.55</v>
          </cell>
          <cell r="Y1450">
            <v>0.31146736178994266</v>
          </cell>
          <cell r="Z1450">
            <v>125.4</v>
          </cell>
          <cell r="AA1450">
            <v>1E-3</v>
          </cell>
          <cell r="AB1450" t="str">
            <v>YES</v>
          </cell>
          <cell r="AC1450">
            <v>125.55</v>
          </cell>
          <cell r="AD1450" t="str">
            <v>I</v>
          </cell>
          <cell r="AE1450" t="e">
            <v>#N/A</v>
          </cell>
          <cell r="AF1450" t="e">
            <v>#N/A</v>
          </cell>
          <cell r="AG1450">
            <v>1</v>
          </cell>
          <cell r="AH1450" t="e">
            <v>#N/A</v>
          </cell>
          <cell r="AI1450">
            <v>0</v>
          </cell>
          <cell r="AJ1450">
            <v>0</v>
          </cell>
          <cell r="AL1450" t="e">
            <v>#N/A</v>
          </cell>
          <cell r="AM1450" t="e">
            <v>#N/A</v>
          </cell>
          <cell r="AN1450" t="str">
            <v/>
          </cell>
          <cell r="AO1450" t="str">
            <v>x</v>
          </cell>
        </row>
        <row r="1451">
          <cell r="B1451" t="str">
            <v>SHKSV2A210BT30G,GS,HB</v>
          </cell>
          <cell r="C1451" t="str">
            <v>Dilex-KSBT</v>
          </cell>
          <cell r="D1451" t="str">
            <v>KSV2A210BT30--</v>
          </cell>
          <cell r="E1451" t="str">
            <v>13/16" x 8'</v>
          </cell>
          <cell r="G1451" t="str">
            <v>EA</v>
          </cell>
          <cell r="J1451" t="str">
            <v>I</v>
          </cell>
          <cell r="K1451">
            <v>5.19</v>
          </cell>
          <cell r="L1451">
            <v>108.05</v>
          </cell>
          <cell r="M1451">
            <v>0.55000000000000004</v>
          </cell>
          <cell r="N1451">
            <v>48.622499999999995</v>
          </cell>
          <cell r="O1451">
            <v>6.1900000000000004E-2</v>
          </cell>
          <cell r="P1451">
            <v>0</v>
          </cell>
          <cell r="Q1451">
            <v>0</v>
          </cell>
          <cell r="R1451">
            <v>48.684399999999997</v>
          </cell>
          <cell r="S1451">
            <v>1</v>
          </cell>
          <cell r="T1451">
            <v>2.64</v>
          </cell>
          <cell r="U1451">
            <v>128.53</v>
          </cell>
          <cell r="V1451">
            <v>0.02</v>
          </cell>
          <cell r="X1451">
            <v>128.55000000000001</v>
          </cell>
          <cell r="Y1451">
            <v>0.31141897386938244</v>
          </cell>
          <cell r="Z1451">
            <v>128.35</v>
          </cell>
          <cell r="AA1451">
            <v>2E-3</v>
          </cell>
          <cell r="AB1451" t="str">
            <v>YES</v>
          </cell>
          <cell r="AC1451">
            <v>128.55000000000001</v>
          </cell>
          <cell r="AD1451" t="str">
            <v>I</v>
          </cell>
          <cell r="AE1451" t="e">
            <v>#N/A</v>
          </cell>
          <cell r="AF1451" t="e">
            <v>#N/A</v>
          </cell>
          <cell r="AG1451">
            <v>1</v>
          </cell>
          <cell r="AH1451" t="e">
            <v>#N/A</v>
          </cell>
          <cell r="AI1451">
            <v>0</v>
          </cell>
          <cell r="AJ1451">
            <v>0</v>
          </cell>
          <cell r="AL1451" t="e">
            <v>#N/A</v>
          </cell>
          <cell r="AM1451" t="e">
            <v>#N/A</v>
          </cell>
          <cell r="AN1451" t="str">
            <v/>
          </cell>
          <cell r="AO1451" t="str">
            <v>x</v>
          </cell>
        </row>
        <row r="1452">
          <cell r="B1452" t="str">
            <v>SHKSV2A250BT30G,GS,HB</v>
          </cell>
          <cell r="C1452" t="str">
            <v>Dilex-KSBT</v>
          </cell>
          <cell r="D1452" t="str">
            <v>KSV2A250BT30--</v>
          </cell>
          <cell r="E1452" t="str">
            <v>1" x 8'</v>
          </cell>
          <cell r="G1452" t="str">
            <v>EA</v>
          </cell>
          <cell r="J1452" t="str">
            <v>I</v>
          </cell>
          <cell r="K1452">
            <v>5.4</v>
          </cell>
          <cell r="L1452">
            <v>112.77</v>
          </cell>
          <cell r="M1452">
            <v>0.55000000000000004</v>
          </cell>
          <cell r="N1452">
            <v>50.74649999999999</v>
          </cell>
          <cell r="O1452">
            <v>6.4000000000000001E-2</v>
          </cell>
          <cell r="P1452">
            <v>0</v>
          </cell>
          <cell r="Q1452">
            <v>0</v>
          </cell>
          <cell r="R1452">
            <v>50.81049999999999</v>
          </cell>
          <cell r="S1452">
            <v>1</v>
          </cell>
          <cell r="T1452">
            <v>2.64</v>
          </cell>
          <cell r="U1452">
            <v>134.13999999999999</v>
          </cell>
          <cell r="V1452">
            <v>0.01</v>
          </cell>
          <cell r="X1452">
            <v>134.15</v>
          </cell>
          <cell r="Y1452">
            <v>0.31134754176125801</v>
          </cell>
          <cell r="Z1452">
            <v>134</v>
          </cell>
          <cell r="AA1452">
            <v>1E-3</v>
          </cell>
          <cell r="AB1452" t="str">
            <v>YES</v>
          </cell>
          <cell r="AC1452">
            <v>134.15</v>
          </cell>
          <cell r="AD1452" t="str">
            <v>I</v>
          </cell>
          <cell r="AE1452" t="e">
            <v>#N/A</v>
          </cell>
          <cell r="AF1452" t="e">
            <v>#N/A</v>
          </cell>
          <cell r="AG1452">
            <v>1</v>
          </cell>
          <cell r="AH1452" t="e">
            <v>#N/A</v>
          </cell>
          <cell r="AI1452">
            <v>0</v>
          </cell>
          <cell r="AJ1452">
            <v>0</v>
          </cell>
          <cell r="AL1452" t="e">
            <v>#N/A</v>
          </cell>
          <cell r="AM1452" t="e">
            <v>#N/A</v>
          </cell>
          <cell r="AN1452" t="str">
            <v/>
          </cell>
          <cell r="AO1452" t="str">
            <v>x</v>
          </cell>
        </row>
        <row r="1453">
          <cell r="B1453" t="str">
            <v>SHKSV2A300BT30G,GS,HB</v>
          </cell>
          <cell r="C1453" t="str">
            <v>Dilex-KSBT</v>
          </cell>
          <cell r="D1453" t="str">
            <v>KSV2A300BT30--</v>
          </cell>
          <cell r="E1453" t="str">
            <v>1-3/16" x 8'</v>
          </cell>
          <cell r="G1453" t="str">
            <v>EA</v>
          </cell>
          <cell r="J1453" t="str">
            <v>I</v>
          </cell>
          <cell r="K1453">
            <v>6.07</v>
          </cell>
          <cell r="L1453">
            <v>117.27</v>
          </cell>
          <cell r="M1453">
            <v>0.55000000000000004</v>
          </cell>
          <cell r="N1453">
            <v>52.771499999999996</v>
          </cell>
          <cell r="O1453">
            <v>7.0699999999999999E-2</v>
          </cell>
          <cell r="P1453">
            <v>0</v>
          </cell>
          <cell r="Q1453">
            <v>0</v>
          </cell>
          <cell r="R1453">
            <v>52.842199999999998</v>
          </cell>
          <cell r="S1453">
            <v>1</v>
          </cell>
          <cell r="T1453">
            <v>2.64</v>
          </cell>
          <cell r="U1453">
            <v>139.5</v>
          </cell>
          <cell r="V1453">
            <v>0</v>
          </cell>
          <cell r="X1453">
            <v>139.5</v>
          </cell>
          <cell r="Y1453">
            <v>0.31127794069729564</v>
          </cell>
          <cell r="Z1453">
            <v>139.35</v>
          </cell>
          <cell r="AA1453">
            <v>1E-3</v>
          </cell>
          <cell r="AB1453" t="str">
            <v>YES</v>
          </cell>
          <cell r="AC1453">
            <v>139.5</v>
          </cell>
          <cell r="AD1453" t="str">
            <v>I</v>
          </cell>
          <cell r="AE1453" t="e">
            <v>#N/A</v>
          </cell>
          <cell r="AF1453" t="e">
            <v>#N/A</v>
          </cell>
          <cell r="AG1453">
            <v>1</v>
          </cell>
          <cell r="AH1453" t="e">
            <v>#N/A</v>
          </cell>
          <cell r="AI1453">
            <v>0</v>
          </cell>
          <cell r="AJ1453">
            <v>0</v>
          </cell>
          <cell r="AL1453" t="e">
            <v>#N/A</v>
          </cell>
          <cell r="AM1453" t="e">
            <v>#N/A</v>
          </cell>
          <cell r="AN1453" t="str">
            <v/>
          </cell>
          <cell r="AO1453" t="str">
            <v>x</v>
          </cell>
        </row>
        <row r="1454">
          <cell r="B1454" t="str">
            <v>SHKSG20G,GS,HB</v>
          </cell>
          <cell r="C1454" t="str">
            <v>Dilex-KSBT</v>
          </cell>
          <cell r="D1454" t="str">
            <v>KSG20--</v>
          </cell>
          <cell r="E1454" t="str">
            <v>3/4" Wide</v>
          </cell>
          <cell r="G1454" t="str">
            <v>EA</v>
          </cell>
          <cell r="J1454" t="str">
            <v>I</v>
          </cell>
          <cell r="K1454">
            <v>0.47</v>
          </cell>
          <cell r="L1454">
            <v>18.0885</v>
          </cell>
          <cell r="M1454">
            <v>0.55000000000000004</v>
          </cell>
          <cell r="N1454">
            <v>8.1398249999999983</v>
          </cell>
          <cell r="O1454">
            <v>1.4700000000000001E-2</v>
          </cell>
          <cell r="P1454">
            <v>0</v>
          </cell>
          <cell r="Q1454">
            <v>0</v>
          </cell>
          <cell r="R1454">
            <v>8.1545249999999978</v>
          </cell>
          <cell r="S1454">
            <v>1</v>
          </cell>
          <cell r="T1454">
            <v>2.64</v>
          </cell>
          <cell r="U1454">
            <v>21.53</v>
          </cell>
          <cell r="V1454">
            <v>0.02</v>
          </cell>
          <cell r="X1454">
            <v>21.55</v>
          </cell>
          <cell r="Y1454">
            <v>0.31199957814807028</v>
          </cell>
          <cell r="Z1454">
            <v>21.5</v>
          </cell>
          <cell r="AA1454">
            <v>2E-3</v>
          </cell>
          <cell r="AB1454" t="str">
            <v>YES</v>
          </cell>
          <cell r="AC1454">
            <v>21.55</v>
          </cell>
          <cell r="AD1454" t="str">
            <v>I</v>
          </cell>
          <cell r="AE1454" t="e">
            <v>#N/A</v>
          </cell>
          <cell r="AF1454" t="e">
            <v>#N/A</v>
          </cell>
          <cell r="AG1454">
            <v>1</v>
          </cell>
          <cell r="AH1454" t="e">
            <v>#N/A</v>
          </cell>
          <cell r="AI1454">
            <v>0</v>
          </cell>
          <cell r="AJ1454">
            <v>0</v>
          </cell>
          <cell r="AL1454" t="e">
            <v>#N/A</v>
          </cell>
          <cell r="AM1454" t="e">
            <v>#N/A</v>
          </cell>
          <cell r="AN1454" t="str">
            <v/>
          </cell>
          <cell r="AO1454" t="str">
            <v>x</v>
          </cell>
        </row>
        <row r="1455">
          <cell r="B1455" t="str">
            <v>SHKSG30G,GS,HB</v>
          </cell>
          <cell r="C1455" t="str">
            <v>Dilex-KSBT</v>
          </cell>
          <cell r="D1455" t="str">
            <v>KSG30--</v>
          </cell>
          <cell r="E1455" t="str">
            <v>1-3/16" Wide</v>
          </cell>
          <cell r="G1455" t="str">
            <v>EA</v>
          </cell>
          <cell r="J1455" t="str">
            <v>I</v>
          </cell>
          <cell r="K1455">
            <v>0.69</v>
          </cell>
          <cell r="L1455">
            <v>19.62894</v>
          </cell>
          <cell r="M1455">
            <v>0.55000000000000004</v>
          </cell>
          <cell r="N1455">
            <v>8.833022999999999</v>
          </cell>
          <cell r="O1455">
            <v>1.6899999999999998E-2</v>
          </cell>
          <cell r="P1455">
            <v>0</v>
          </cell>
          <cell r="Q1455">
            <v>0</v>
          </cell>
          <cell r="R1455">
            <v>8.8499229999999987</v>
          </cell>
          <cell r="S1455">
            <v>1</v>
          </cell>
          <cell r="T1455">
            <v>2.64</v>
          </cell>
          <cell r="U1455">
            <v>23.36</v>
          </cell>
          <cell r="V1455">
            <v>-0.01</v>
          </cell>
          <cell r="X1455">
            <v>23.35</v>
          </cell>
          <cell r="Y1455">
            <v>0.31088783336577785</v>
          </cell>
          <cell r="Z1455">
            <v>23.35</v>
          </cell>
          <cell r="AA1455" t="str">
            <v/>
          </cell>
          <cell r="AB1455" t="str">
            <v/>
          </cell>
          <cell r="AC1455">
            <v>23.35</v>
          </cell>
          <cell r="AD1455" t="str">
            <v>I</v>
          </cell>
          <cell r="AE1455" t="e">
            <v>#N/A</v>
          </cell>
          <cell r="AF1455" t="e">
            <v>#N/A</v>
          </cell>
          <cell r="AG1455">
            <v>1</v>
          </cell>
          <cell r="AH1455" t="e">
            <v>#N/A</v>
          </cell>
          <cell r="AI1455">
            <v>0</v>
          </cell>
          <cell r="AJ1455">
            <v>0</v>
          </cell>
          <cell r="AL1455" t="e">
            <v>#N/A</v>
          </cell>
          <cell r="AM1455" t="e">
            <v>#N/A</v>
          </cell>
          <cell r="AN1455" t="str">
            <v/>
          </cell>
          <cell r="AO1455" t="str">
            <v>x</v>
          </cell>
        </row>
        <row r="1456">
          <cell r="B1456" t="str">
            <v>SHAKSN80G,GS,HB,PG,SP</v>
          </cell>
          <cell r="C1456" t="str">
            <v>Dilex-KSN</v>
          </cell>
          <cell r="D1456" t="str">
            <v>AKSN80--</v>
          </cell>
          <cell r="E1456" t="str">
            <v>5/16" x 8'</v>
          </cell>
          <cell r="G1456" t="str">
            <v>EA</v>
          </cell>
          <cell r="J1456" t="str">
            <v>I</v>
          </cell>
          <cell r="K1456">
            <v>1.45</v>
          </cell>
          <cell r="L1456">
            <v>35.65</v>
          </cell>
          <cell r="M1456">
            <v>0.55000000000000004</v>
          </cell>
          <cell r="N1456">
            <v>16.042499999999997</v>
          </cell>
          <cell r="O1456">
            <v>2.4500000000000001E-2</v>
          </cell>
          <cell r="P1456">
            <v>0</v>
          </cell>
          <cell r="Q1456">
            <v>0</v>
          </cell>
          <cell r="R1456">
            <v>16.066999999999997</v>
          </cell>
          <cell r="S1456">
            <v>1</v>
          </cell>
          <cell r="T1456">
            <v>2.64</v>
          </cell>
          <cell r="U1456">
            <v>42.42</v>
          </cell>
          <cell r="V1456">
            <v>0.03</v>
          </cell>
          <cell r="X1456">
            <v>42.45</v>
          </cell>
          <cell r="Y1456">
            <v>0.31183210193810929</v>
          </cell>
          <cell r="Z1456">
            <v>42.35</v>
          </cell>
          <cell r="AA1456">
            <v>2E-3</v>
          </cell>
          <cell r="AB1456" t="str">
            <v>YES</v>
          </cell>
          <cell r="AC1456">
            <v>42.45</v>
          </cell>
          <cell r="AD1456" t="str">
            <v>I</v>
          </cell>
          <cell r="AE1456" t="e">
            <v>#N/A</v>
          </cell>
          <cell r="AF1456" t="e">
            <v>#N/A</v>
          </cell>
          <cell r="AG1456">
            <v>1</v>
          </cell>
          <cell r="AH1456" t="e">
            <v>#N/A</v>
          </cell>
          <cell r="AI1456">
            <v>0</v>
          </cell>
          <cell r="AJ1456">
            <v>0</v>
          </cell>
          <cell r="AL1456" t="e">
            <v>#N/A</v>
          </cell>
          <cell r="AM1456" t="e">
            <v>#N/A</v>
          </cell>
          <cell r="AN1456" t="str">
            <v/>
          </cell>
          <cell r="AO1456" t="str">
            <v>x</v>
          </cell>
        </row>
        <row r="1457">
          <cell r="B1457" t="str">
            <v>SHAKSN100G,GS,HB,PG,SP</v>
          </cell>
          <cell r="C1457" t="str">
            <v>Dilex-KSN</v>
          </cell>
          <cell r="D1457" t="str">
            <v>AKSN100--</v>
          </cell>
          <cell r="E1457" t="str">
            <v>3/8" x 8'</v>
          </cell>
          <cell r="G1457" t="str">
            <v>EA</v>
          </cell>
          <cell r="J1457" t="str">
            <v>I</v>
          </cell>
          <cell r="K1457">
            <v>1.61</v>
          </cell>
          <cell r="L1457">
            <v>37.19</v>
          </cell>
          <cell r="M1457">
            <v>0.55000000000000004</v>
          </cell>
          <cell r="N1457">
            <v>16.735499999999998</v>
          </cell>
          <cell r="O1457">
            <v>2.6099999999999998E-2</v>
          </cell>
          <cell r="P1457">
            <v>0</v>
          </cell>
          <cell r="Q1457">
            <v>0</v>
          </cell>
          <cell r="R1457">
            <v>16.761599999999998</v>
          </cell>
          <cell r="S1457">
            <v>1</v>
          </cell>
          <cell r="T1457">
            <v>2.64</v>
          </cell>
          <cell r="U1457">
            <v>44.25</v>
          </cell>
          <cell r="V1457">
            <v>0</v>
          </cell>
          <cell r="X1457">
            <v>44.25</v>
          </cell>
          <cell r="Y1457">
            <v>0.31128505392912187</v>
          </cell>
          <cell r="Z1457">
            <v>44.2</v>
          </cell>
          <cell r="AA1457">
            <v>1E-3</v>
          </cell>
          <cell r="AB1457" t="str">
            <v>YES</v>
          </cell>
          <cell r="AC1457">
            <v>44.25</v>
          </cell>
          <cell r="AD1457" t="str">
            <v>I</v>
          </cell>
          <cell r="AE1457" t="e">
            <v>#N/A</v>
          </cell>
          <cell r="AF1457" t="e">
            <v>#N/A</v>
          </cell>
          <cell r="AG1457">
            <v>1</v>
          </cell>
          <cell r="AH1457" t="e">
            <v>#N/A</v>
          </cell>
          <cell r="AI1457">
            <v>0</v>
          </cell>
          <cell r="AJ1457">
            <v>0</v>
          </cell>
          <cell r="AL1457" t="e">
            <v>#N/A</v>
          </cell>
          <cell r="AM1457" t="e">
            <v>#N/A</v>
          </cell>
          <cell r="AN1457" t="str">
            <v/>
          </cell>
          <cell r="AO1457" t="str">
            <v>x</v>
          </cell>
        </row>
        <row r="1458">
          <cell r="B1458" t="str">
            <v>SHAKSN110G,GS,HB,PG,SP</v>
          </cell>
          <cell r="C1458" t="str">
            <v>Dilex-KSN</v>
          </cell>
          <cell r="D1458" t="str">
            <v>AKSN110--</v>
          </cell>
          <cell r="E1458" t="str">
            <v>7/16" x 8'</v>
          </cell>
          <cell r="G1458" t="str">
            <v>EA</v>
          </cell>
          <cell r="J1458" t="str">
            <v>I</v>
          </cell>
          <cell r="K1458">
            <v>3.82</v>
          </cell>
          <cell r="L1458">
            <v>38.119999999999997</v>
          </cell>
          <cell r="M1458">
            <v>0.55000000000000004</v>
          </cell>
          <cell r="N1458">
            <v>17.153999999999996</v>
          </cell>
          <cell r="O1458">
            <v>4.82E-2</v>
          </cell>
          <cell r="P1458">
            <v>0</v>
          </cell>
          <cell r="Q1458">
            <v>0</v>
          </cell>
          <cell r="R1458">
            <v>17.202199999999998</v>
          </cell>
          <cell r="S1458">
            <v>1</v>
          </cell>
          <cell r="T1458">
            <v>2.64</v>
          </cell>
          <cell r="U1458">
            <v>45.41</v>
          </cell>
          <cell r="V1458">
            <v>-0.01</v>
          </cell>
          <cell r="X1458">
            <v>45.4</v>
          </cell>
          <cell r="Y1458">
            <v>0.31108530236283555</v>
          </cell>
          <cell r="Z1458" t="str">
            <v>new</v>
          </cell>
          <cell r="AA1458" t="str">
            <v/>
          </cell>
          <cell r="AB1458" t="str">
            <v>new</v>
          </cell>
          <cell r="AC1458">
            <v>45.4</v>
          </cell>
          <cell r="AD1458" t="str">
            <v>I</v>
          </cell>
          <cell r="AE1458" t="e">
            <v>#N/A</v>
          </cell>
          <cell r="AF1458" t="e">
            <v>#N/A</v>
          </cell>
          <cell r="AG1458">
            <v>1</v>
          </cell>
          <cell r="AH1458" t="e">
            <v>#N/A</v>
          </cell>
          <cell r="AI1458">
            <v>0</v>
          </cell>
          <cell r="AJ1458">
            <v>0</v>
          </cell>
          <cell r="AL1458" t="e">
            <v>#N/A</v>
          </cell>
          <cell r="AM1458" t="e">
            <v>#N/A</v>
          </cell>
          <cell r="AN1458" t="str">
            <v/>
          </cell>
          <cell r="AO1458" t="str">
            <v>x</v>
          </cell>
        </row>
        <row r="1459">
          <cell r="B1459" t="str">
            <v>SHAKSN125G,GS,HB,PG,SP</v>
          </cell>
          <cell r="C1459" t="str">
            <v>Dilex-KSN</v>
          </cell>
          <cell r="D1459" t="str">
            <v>AKSN125--</v>
          </cell>
          <cell r="E1459" t="str">
            <v>1/2" x 8'</v>
          </cell>
          <cell r="G1459" t="str">
            <v>EA</v>
          </cell>
          <cell r="J1459" t="str">
            <v>I</v>
          </cell>
          <cell r="K1459">
            <v>1.68</v>
          </cell>
          <cell r="L1459">
            <v>38.74</v>
          </cell>
          <cell r="M1459">
            <v>0.55000000000000004</v>
          </cell>
          <cell r="N1459">
            <v>17.433</v>
          </cell>
          <cell r="O1459">
            <v>2.6799999999999997E-2</v>
          </cell>
          <cell r="P1459">
            <v>0</v>
          </cell>
          <cell r="Q1459">
            <v>0</v>
          </cell>
          <cell r="R1459">
            <v>17.459800000000001</v>
          </cell>
          <cell r="S1459">
            <v>1</v>
          </cell>
          <cell r="T1459">
            <v>2.64</v>
          </cell>
          <cell r="U1459">
            <v>46.09</v>
          </cell>
          <cell r="V1459">
            <v>1.0000000000005116E-2</v>
          </cell>
          <cell r="X1459">
            <v>46.1</v>
          </cell>
          <cell r="Y1459">
            <v>0.31138631433642283</v>
          </cell>
          <cell r="Z1459">
            <v>46.05</v>
          </cell>
          <cell r="AA1459">
            <v>1E-3</v>
          </cell>
          <cell r="AB1459" t="str">
            <v>YES</v>
          </cell>
          <cell r="AC1459">
            <v>46.1</v>
          </cell>
          <cell r="AD1459" t="str">
            <v>I</v>
          </cell>
          <cell r="AE1459" t="e">
            <v>#N/A</v>
          </cell>
          <cell r="AF1459" t="e">
            <v>#N/A</v>
          </cell>
          <cell r="AG1459">
            <v>1</v>
          </cell>
          <cell r="AH1459" t="e">
            <v>#N/A</v>
          </cell>
          <cell r="AI1459">
            <v>0</v>
          </cell>
          <cell r="AJ1459">
            <v>0</v>
          </cell>
          <cell r="AL1459" t="e">
            <v>#N/A</v>
          </cell>
          <cell r="AM1459" t="e">
            <v>#N/A</v>
          </cell>
          <cell r="AN1459" t="str">
            <v/>
          </cell>
          <cell r="AO1459" t="str">
            <v>x</v>
          </cell>
        </row>
        <row r="1460">
          <cell r="B1460" t="str">
            <v>SHAKSN140G,GS,HB,PG,SP</v>
          </cell>
          <cell r="C1460" t="str">
            <v>Dilex-KSN</v>
          </cell>
          <cell r="D1460" t="str">
            <v>AKSN140--</v>
          </cell>
          <cell r="E1460" t="str">
            <v>17/32" x 8'</v>
          </cell>
          <cell r="G1460" t="str">
            <v>EA</v>
          </cell>
          <cell r="J1460" t="str">
            <v>I</v>
          </cell>
          <cell r="K1460">
            <v>1.68</v>
          </cell>
          <cell r="L1460">
            <v>39.78</v>
          </cell>
          <cell r="M1460">
            <v>0.55000000000000004</v>
          </cell>
          <cell r="N1460">
            <v>17.901</v>
          </cell>
          <cell r="O1460">
            <v>2.6799999999999997E-2</v>
          </cell>
          <cell r="P1460">
            <v>0</v>
          </cell>
          <cell r="Q1460">
            <v>0</v>
          </cell>
          <cell r="R1460">
            <v>17.927800000000001</v>
          </cell>
          <cell r="S1460">
            <v>1</v>
          </cell>
          <cell r="T1460">
            <v>2.64</v>
          </cell>
          <cell r="U1460">
            <v>47.33</v>
          </cell>
          <cell r="V1460">
            <v>0.02</v>
          </cell>
          <cell r="X1460">
            <v>47.35</v>
          </cell>
          <cell r="Y1460">
            <v>0.31159450897571284</v>
          </cell>
          <cell r="Z1460">
            <v>47.25</v>
          </cell>
          <cell r="AA1460">
            <v>2E-3</v>
          </cell>
          <cell r="AB1460" t="str">
            <v>YES</v>
          </cell>
          <cell r="AC1460">
            <v>47.35</v>
          </cell>
          <cell r="AD1460" t="str">
            <v>I</v>
          </cell>
          <cell r="AE1460" t="e">
            <v>#N/A</v>
          </cell>
          <cell r="AF1460" t="e">
            <v>#N/A</v>
          </cell>
          <cell r="AG1460">
            <v>1</v>
          </cell>
          <cell r="AH1460" t="e">
            <v>#N/A</v>
          </cell>
          <cell r="AI1460">
            <v>0</v>
          </cell>
          <cell r="AJ1460">
            <v>0</v>
          </cell>
          <cell r="AL1460" t="e">
            <v>#N/A</v>
          </cell>
          <cell r="AM1460" t="e">
            <v>#N/A</v>
          </cell>
          <cell r="AN1460" t="str">
            <v/>
          </cell>
          <cell r="AO1460" t="str">
            <v>x</v>
          </cell>
        </row>
        <row r="1461">
          <cell r="B1461" t="str">
            <v>SHAKSN160G,GS,HB,PG,SP</v>
          </cell>
          <cell r="C1461" t="str">
            <v>Dilex-KSN</v>
          </cell>
          <cell r="D1461" t="str">
            <v>AKSN160--</v>
          </cell>
          <cell r="E1461" t="str">
            <v>5/8" x 8'</v>
          </cell>
          <cell r="G1461" t="str">
            <v>EA</v>
          </cell>
          <cell r="J1461" t="str">
            <v>I</v>
          </cell>
          <cell r="K1461">
            <v>1.59</v>
          </cell>
          <cell r="L1461">
            <v>41.31</v>
          </cell>
          <cell r="M1461">
            <v>0.55000000000000004</v>
          </cell>
          <cell r="N1461">
            <v>18.589499999999997</v>
          </cell>
          <cell r="O1461">
            <v>2.5899999999999999E-2</v>
          </cell>
          <cell r="P1461">
            <v>0</v>
          </cell>
          <cell r="Q1461">
            <v>0</v>
          </cell>
          <cell r="R1461">
            <v>18.615399999999998</v>
          </cell>
          <cell r="S1461">
            <v>1</v>
          </cell>
          <cell r="T1461">
            <v>2.64</v>
          </cell>
          <cell r="U1461">
            <v>49.14</v>
          </cell>
          <cell r="V1461">
            <v>0.01</v>
          </cell>
          <cell r="X1461">
            <v>49.15</v>
          </cell>
          <cell r="Y1461">
            <v>0.31136964764635178</v>
          </cell>
          <cell r="Z1461">
            <v>49.1</v>
          </cell>
          <cell r="AA1461">
            <v>1E-3</v>
          </cell>
          <cell r="AB1461" t="str">
            <v>YES</v>
          </cell>
          <cell r="AC1461">
            <v>49.15</v>
          </cell>
          <cell r="AD1461" t="str">
            <v>I</v>
          </cell>
          <cell r="AE1461" t="e">
            <v>#N/A</v>
          </cell>
          <cell r="AF1461" t="e">
            <v>#N/A</v>
          </cell>
          <cell r="AG1461">
            <v>1</v>
          </cell>
          <cell r="AH1461" t="e">
            <v>#N/A</v>
          </cell>
          <cell r="AI1461">
            <v>0</v>
          </cell>
          <cell r="AJ1461">
            <v>0</v>
          </cell>
          <cell r="AL1461" t="e">
            <v>#N/A</v>
          </cell>
          <cell r="AM1461" t="e">
            <v>#N/A</v>
          </cell>
          <cell r="AN1461" t="str">
            <v/>
          </cell>
          <cell r="AO1461" t="str">
            <v>x</v>
          </cell>
        </row>
        <row r="1462">
          <cell r="B1462" t="str">
            <v>SHAKSN210G,GS,HB,PG,SP</v>
          </cell>
          <cell r="C1462" t="str">
            <v>Dilex-KSN</v>
          </cell>
          <cell r="D1462" t="str">
            <v>AKSN210--</v>
          </cell>
          <cell r="E1462" t="str">
            <v>13/16" x 8'</v>
          </cell>
          <cell r="G1462" t="str">
            <v>EA</v>
          </cell>
          <cell r="J1462" t="str">
            <v>I</v>
          </cell>
          <cell r="K1462">
            <v>2.33</v>
          </cell>
          <cell r="L1462">
            <v>45.44</v>
          </cell>
          <cell r="M1462">
            <v>0.55000000000000004</v>
          </cell>
          <cell r="N1462">
            <v>20.447999999999997</v>
          </cell>
          <cell r="O1462">
            <v>3.3300000000000003E-2</v>
          </cell>
          <cell r="P1462">
            <v>0</v>
          </cell>
          <cell r="Q1462">
            <v>0</v>
          </cell>
          <cell r="R1462">
            <v>20.481299999999997</v>
          </cell>
          <cell r="S1462">
            <v>1</v>
          </cell>
          <cell r="T1462">
            <v>2.64</v>
          </cell>
          <cell r="U1462">
            <v>54.07</v>
          </cell>
          <cell r="V1462">
            <v>3.0000000000001137E-2</v>
          </cell>
          <cell r="X1462">
            <v>54.1</v>
          </cell>
          <cell r="Y1462">
            <v>0.31166862712149235</v>
          </cell>
          <cell r="Z1462">
            <v>54</v>
          </cell>
          <cell r="AA1462">
            <v>2E-3</v>
          </cell>
          <cell r="AB1462" t="str">
            <v>YES</v>
          </cell>
          <cell r="AC1462">
            <v>54.1</v>
          </cell>
          <cell r="AD1462" t="str">
            <v>I</v>
          </cell>
          <cell r="AE1462" t="e">
            <v>#N/A</v>
          </cell>
          <cell r="AF1462" t="e">
            <v>#N/A</v>
          </cell>
          <cell r="AG1462">
            <v>1</v>
          </cell>
          <cell r="AH1462" t="e">
            <v>#N/A</v>
          </cell>
          <cell r="AI1462">
            <v>0</v>
          </cell>
          <cell r="AJ1462">
            <v>0</v>
          </cell>
          <cell r="AL1462" t="e">
            <v>#N/A</v>
          </cell>
          <cell r="AM1462" t="e">
            <v>#N/A</v>
          </cell>
          <cell r="AN1462" t="str">
            <v/>
          </cell>
          <cell r="AO1462" t="str">
            <v>x</v>
          </cell>
        </row>
        <row r="1463">
          <cell r="B1463" t="str">
            <v>SHMKSN80G,GS,HB,PG,SP</v>
          </cell>
          <cell r="C1463" t="str">
            <v>Dilex-KSN</v>
          </cell>
          <cell r="D1463" t="str">
            <v>MKSN80--</v>
          </cell>
          <cell r="E1463" t="str">
            <v>5/16" x 8'</v>
          </cell>
          <cell r="G1463" t="str">
            <v>EA</v>
          </cell>
          <cell r="J1463" t="str">
            <v>I</v>
          </cell>
          <cell r="K1463">
            <v>3.67</v>
          </cell>
          <cell r="L1463">
            <v>82.48</v>
          </cell>
          <cell r="M1463">
            <v>0.55000000000000004</v>
          </cell>
          <cell r="N1463">
            <v>37.116</v>
          </cell>
          <cell r="O1463">
            <v>4.6700000000000005E-2</v>
          </cell>
          <cell r="P1463">
            <v>0</v>
          </cell>
          <cell r="Q1463">
            <v>0</v>
          </cell>
          <cell r="R1463">
            <v>37.162700000000001</v>
          </cell>
          <cell r="S1463">
            <v>1</v>
          </cell>
          <cell r="T1463">
            <v>2.64</v>
          </cell>
          <cell r="U1463">
            <v>98.11</v>
          </cell>
          <cell r="V1463">
            <v>-0.01</v>
          </cell>
          <cell r="X1463">
            <v>98.1</v>
          </cell>
          <cell r="Y1463">
            <v>0.31122787508108607</v>
          </cell>
          <cell r="Z1463">
            <v>98</v>
          </cell>
          <cell r="AA1463">
            <v>1E-3</v>
          </cell>
          <cell r="AB1463" t="str">
            <v>YES</v>
          </cell>
          <cell r="AC1463">
            <v>98.1</v>
          </cell>
          <cell r="AD1463" t="str">
            <v>I</v>
          </cell>
          <cell r="AE1463" t="e">
            <v>#N/A</v>
          </cell>
          <cell r="AF1463" t="e">
            <v>#N/A</v>
          </cell>
          <cell r="AG1463">
            <v>1</v>
          </cell>
          <cell r="AH1463" t="e">
            <v>#N/A</v>
          </cell>
          <cell r="AI1463">
            <v>0</v>
          </cell>
          <cell r="AJ1463">
            <v>0</v>
          </cell>
          <cell r="AL1463" t="e">
            <v>#N/A</v>
          </cell>
          <cell r="AM1463" t="e">
            <v>#N/A</v>
          </cell>
          <cell r="AN1463" t="str">
            <v/>
          </cell>
          <cell r="AO1463" t="str">
            <v>x</v>
          </cell>
        </row>
        <row r="1464">
          <cell r="B1464" t="str">
            <v>SHMKSN100G,GS,HB,PG,SP</v>
          </cell>
          <cell r="C1464" t="str">
            <v>Dilex-KSN</v>
          </cell>
          <cell r="D1464" t="str">
            <v>MKSN100--</v>
          </cell>
          <cell r="E1464" t="str">
            <v>3/8" x 8'</v>
          </cell>
          <cell r="G1464" t="str">
            <v>EA</v>
          </cell>
          <cell r="J1464" t="str">
            <v>I</v>
          </cell>
          <cell r="K1464">
            <v>4.17</v>
          </cell>
          <cell r="L1464">
            <v>87.82</v>
          </cell>
          <cell r="M1464">
            <v>0.55000000000000004</v>
          </cell>
          <cell r="N1464">
            <v>39.518999999999991</v>
          </cell>
          <cell r="O1464">
            <v>5.1700000000000003E-2</v>
          </cell>
          <cell r="P1464">
            <v>0</v>
          </cell>
          <cell r="Q1464">
            <v>0</v>
          </cell>
          <cell r="R1464">
            <v>39.570699999999988</v>
          </cell>
          <cell r="S1464">
            <v>1</v>
          </cell>
          <cell r="T1464">
            <v>2.64</v>
          </cell>
          <cell r="U1464">
            <v>104.47</v>
          </cell>
          <cell r="V1464">
            <v>3.0000000000001137E-2</v>
          </cell>
          <cell r="X1464">
            <v>104.5</v>
          </cell>
          <cell r="Y1464">
            <v>0.31151457155284928</v>
          </cell>
          <cell r="Z1464">
            <v>104.35</v>
          </cell>
          <cell r="AA1464">
            <v>1E-3</v>
          </cell>
          <cell r="AB1464" t="str">
            <v>YES</v>
          </cell>
          <cell r="AC1464">
            <v>104.5</v>
          </cell>
          <cell r="AD1464" t="str">
            <v>I</v>
          </cell>
          <cell r="AE1464" t="e">
            <v>#N/A</v>
          </cell>
          <cell r="AF1464" t="e">
            <v>#N/A</v>
          </cell>
          <cell r="AG1464">
            <v>1</v>
          </cell>
          <cell r="AH1464" t="e">
            <v>#N/A</v>
          </cell>
          <cell r="AI1464">
            <v>0</v>
          </cell>
          <cell r="AJ1464">
            <v>0</v>
          </cell>
          <cell r="AL1464" t="e">
            <v>#N/A</v>
          </cell>
          <cell r="AM1464" t="e">
            <v>#N/A</v>
          </cell>
          <cell r="AN1464" t="str">
            <v/>
          </cell>
          <cell r="AO1464" t="str">
            <v>x</v>
          </cell>
        </row>
        <row r="1465">
          <cell r="B1465" t="str">
            <v>SHMKSN125G,GS,HB,PG,SP</v>
          </cell>
          <cell r="C1465" t="str">
            <v>Dilex-KSN</v>
          </cell>
          <cell r="D1465" t="str">
            <v>MKSN125--</v>
          </cell>
          <cell r="E1465" t="str">
            <v>1/2" x 8'</v>
          </cell>
          <cell r="G1465" t="str">
            <v>EA</v>
          </cell>
          <cell r="J1465" t="str">
            <v>I</v>
          </cell>
          <cell r="K1465">
            <v>4.59</v>
          </cell>
          <cell r="L1465">
            <v>91.7</v>
          </cell>
          <cell r="M1465">
            <v>0.55000000000000004</v>
          </cell>
          <cell r="N1465">
            <v>41.265000000000001</v>
          </cell>
          <cell r="O1465">
            <v>5.5899999999999998E-2</v>
          </cell>
          <cell r="P1465">
            <v>0</v>
          </cell>
          <cell r="Q1465">
            <v>0</v>
          </cell>
          <cell r="R1465">
            <v>41.320900000000002</v>
          </cell>
          <cell r="S1465">
            <v>1</v>
          </cell>
          <cell r="T1465">
            <v>2.64</v>
          </cell>
          <cell r="U1465">
            <v>109.09</v>
          </cell>
          <cell r="V1465">
            <v>1.0000000000005116E-2</v>
          </cell>
          <cell r="X1465">
            <v>109.1</v>
          </cell>
          <cell r="Y1465">
            <v>0.31137571869010916</v>
          </cell>
          <cell r="Z1465">
            <v>108.95</v>
          </cell>
          <cell r="AA1465">
            <v>1E-3</v>
          </cell>
          <cell r="AB1465" t="str">
            <v>YES</v>
          </cell>
          <cell r="AC1465">
            <v>109.1</v>
          </cell>
          <cell r="AD1465" t="str">
            <v>I</v>
          </cell>
          <cell r="AE1465" t="e">
            <v>#N/A</v>
          </cell>
          <cell r="AF1465" t="e">
            <v>#N/A</v>
          </cell>
          <cell r="AG1465">
            <v>1</v>
          </cell>
          <cell r="AH1465" t="e">
            <v>#N/A</v>
          </cell>
          <cell r="AI1465">
            <v>0</v>
          </cell>
          <cell r="AJ1465">
            <v>0</v>
          </cell>
          <cell r="AL1465" t="e">
            <v>#N/A</v>
          </cell>
          <cell r="AM1465" t="e">
            <v>#N/A</v>
          </cell>
          <cell r="AN1465" t="str">
            <v/>
          </cell>
          <cell r="AO1465" t="str">
            <v>x</v>
          </cell>
        </row>
        <row r="1466">
          <cell r="B1466" t="str">
            <v>SHMKSN160G,GS,HB,PG,SP</v>
          </cell>
          <cell r="C1466" t="str">
            <v>Dilex-KSN</v>
          </cell>
          <cell r="D1466" t="str">
            <v>MKSN160--</v>
          </cell>
          <cell r="E1466" t="str">
            <v>5/8" x 8'</v>
          </cell>
          <cell r="G1466" t="str">
            <v>EA</v>
          </cell>
          <cell r="J1466" t="str">
            <v>I</v>
          </cell>
          <cell r="K1466">
            <v>5.52</v>
          </cell>
          <cell r="L1466">
            <v>102.61</v>
          </cell>
          <cell r="M1466">
            <v>0.55000000000000004</v>
          </cell>
          <cell r="N1466">
            <v>46.174499999999995</v>
          </cell>
          <cell r="O1466">
            <v>6.5199999999999994E-2</v>
          </cell>
          <cell r="P1466">
            <v>0</v>
          </cell>
          <cell r="Q1466">
            <v>0</v>
          </cell>
          <cell r="R1466">
            <v>46.239699999999992</v>
          </cell>
          <cell r="S1466">
            <v>1</v>
          </cell>
          <cell r="T1466">
            <v>2.64</v>
          </cell>
          <cell r="U1466">
            <v>122.07</v>
          </cell>
          <cell r="V1466">
            <v>3.0000000000001137E-2</v>
          </cell>
          <cell r="X1466">
            <v>122.1</v>
          </cell>
          <cell r="Y1466">
            <v>0.31144814235723339</v>
          </cell>
          <cell r="Z1466">
            <v>121.9</v>
          </cell>
          <cell r="AA1466">
            <v>2E-3</v>
          </cell>
          <cell r="AB1466" t="str">
            <v>YES</v>
          </cell>
          <cell r="AC1466">
            <v>122.1</v>
          </cell>
          <cell r="AD1466" t="str">
            <v>I</v>
          </cell>
          <cell r="AE1466" t="e">
            <v>#N/A</v>
          </cell>
          <cell r="AF1466" t="e">
            <v>#N/A</v>
          </cell>
          <cell r="AG1466">
            <v>1</v>
          </cell>
          <cell r="AH1466" t="e">
            <v>#N/A</v>
          </cell>
          <cell r="AI1466">
            <v>0</v>
          </cell>
          <cell r="AJ1466">
            <v>0</v>
          </cell>
          <cell r="AL1466" t="e">
            <v>#N/A</v>
          </cell>
          <cell r="AM1466" t="e">
            <v>#N/A</v>
          </cell>
          <cell r="AN1466" t="str">
            <v/>
          </cell>
          <cell r="AO1466" t="str">
            <v>x</v>
          </cell>
        </row>
        <row r="1467">
          <cell r="B1467" t="str">
            <v>SHEKSN80G,GS,HB,PG,SP</v>
          </cell>
          <cell r="C1467" t="str">
            <v>Dilex-KSN</v>
          </cell>
          <cell r="D1467" t="str">
            <v>EKSN80--</v>
          </cell>
          <cell r="E1467" t="str">
            <v>5/16" x 8'</v>
          </cell>
          <cell r="G1467" t="str">
            <v>EA</v>
          </cell>
          <cell r="J1467" t="str">
            <v>I</v>
          </cell>
          <cell r="K1467">
            <v>3.62</v>
          </cell>
          <cell r="L1467">
            <v>71.8</v>
          </cell>
          <cell r="M1467">
            <v>0.55000000000000004</v>
          </cell>
          <cell r="N1467">
            <v>32.309999999999995</v>
          </cell>
          <cell r="O1467">
            <v>4.6200000000000005E-2</v>
          </cell>
          <cell r="P1467">
            <v>0</v>
          </cell>
          <cell r="Q1467">
            <v>0</v>
          </cell>
          <cell r="R1467">
            <v>32.356199999999994</v>
          </cell>
          <cell r="S1467">
            <v>1</v>
          </cell>
          <cell r="T1467">
            <v>2.64</v>
          </cell>
          <cell r="U1467">
            <v>85.42</v>
          </cell>
          <cell r="V1467">
            <v>0.03</v>
          </cell>
          <cell r="X1467">
            <v>85.45</v>
          </cell>
          <cell r="Y1467">
            <v>0.31153359221235188</v>
          </cell>
          <cell r="Z1467">
            <v>85.3</v>
          </cell>
          <cell r="AA1467">
            <v>2E-3</v>
          </cell>
          <cell r="AB1467" t="str">
            <v>YES</v>
          </cell>
          <cell r="AC1467">
            <v>85.45</v>
          </cell>
          <cell r="AD1467" t="str">
            <v>I</v>
          </cell>
          <cell r="AE1467" t="e">
            <v>#N/A</v>
          </cell>
          <cell r="AF1467" t="e">
            <v>#N/A</v>
          </cell>
          <cell r="AG1467">
            <v>1</v>
          </cell>
          <cell r="AH1467" t="e">
            <v>#N/A</v>
          </cell>
          <cell r="AI1467">
            <v>0</v>
          </cell>
          <cell r="AJ1467">
            <v>0</v>
          </cell>
          <cell r="AL1467" t="e">
            <v>#N/A</v>
          </cell>
          <cell r="AM1467" t="e">
            <v>#N/A</v>
          </cell>
          <cell r="AN1467" t="str">
            <v/>
          </cell>
          <cell r="AO1467" t="str">
            <v>x</v>
          </cell>
        </row>
        <row r="1468">
          <cell r="B1468" t="str">
            <v>SHEKSN100G,GS,HB,PG,SP</v>
          </cell>
          <cell r="C1468" t="str">
            <v>Dilex-KSN</v>
          </cell>
          <cell r="D1468" t="str">
            <v>EKSN100--</v>
          </cell>
          <cell r="E1468" t="str">
            <v>3/8" x 8'</v>
          </cell>
          <cell r="G1468" t="str">
            <v>EA</v>
          </cell>
          <cell r="J1468" t="str">
            <v>I</v>
          </cell>
          <cell r="K1468">
            <v>3.72</v>
          </cell>
          <cell r="L1468">
            <v>87.51</v>
          </cell>
          <cell r="M1468">
            <v>0.55000000000000004</v>
          </cell>
          <cell r="N1468">
            <v>39.3795</v>
          </cell>
          <cell r="O1468">
            <v>4.7200000000000006E-2</v>
          </cell>
          <cell r="P1468">
            <v>0</v>
          </cell>
          <cell r="Q1468">
            <v>0</v>
          </cell>
          <cell r="R1468">
            <v>39.426699999999997</v>
          </cell>
          <cell r="S1468">
            <v>1</v>
          </cell>
          <cell r="T1468">
            <v>2.64</v>
          </cell>
          <cell r="U1468">
            <v>104.09</v>
          </cell>
          <cell r="V1468">
            <v>1.0000000000005116E-2</v>
          </cell>
          <cell r="X1468">
            <v>104.1</v>
          </cell>
          <cell r="Y1468">
            <v>0.31138415858876961</v>
          </cell>
          <cell r="Z1468">
            <v>103.95</v>
          </cell>
          <cell r="AA1468">
            <v>1E-3</v>
          </cell>
          <cell r="AB1468" t="str">
            <v>YES</v>
          </cell>
          <cell r="AC1468">
            <v>104.1</v>
          </cell>
          <cell r="AD1468" t="str">
            <v>I</v>
          </cell>
          <cell r="AE1468" t="e">
            <v>#N/A</v>
          </cell>
          <cell r="AF1468" t="e">
            <v>#N/A</v>
          </cell>
          <cell r="AG1468">
            <v>1</v>
          </cell>
          <cell r="AH1468" t="e">
            <v>#N/A</v>
          </cell>
          <cell r="AI1468">
            <v>0</v>
          </cell>
          <cell r="AJ1468">
            <v>0</v>
          </cell>
          <cell r="AL1468" t="e">
            <v>#N/A</v>
          </cell>
          <cell r="AM1468" t="e">
            <v>#N/A</v>
          </cell>
          <cell r="AN1468" t="str">
            <v/>
          </cell>
          <cell r="AO1468" t="str">
            <v>x</v>
          </cell>
        </row>
        <row r="1469">
          <cell r="B1469" t="str">
            <v>SHEKSN110G,GS,HB,PG,SP</v>
          </cell>
          <cell r="C1469" t="str">
            <v>Dilex-KSN</v>
          </cell>
          <cell r="D1469" t="str">
            <v>EKSN110--</v>
          </cell>
          <cell r="E1469" t="str">
            <v>7/16" x 8'</v>
          </cell>
          <cell r="G1469" t="str">
            <v>EA</v>
          </cell>
          <cell r="J1469" t="str">
            <v>I</v>
          </cell>
          <cell r="K1469">
            <v>3.82</v>
          </cell>
          <cell r="L1469">
            <v>89.7</v>
          </cell>
          <cell r="M1469">
            <v>0.55000000000000004</v>
          </cell>
          <cell r="N1469">
            <v>40.364999999999995</v>
          </cell>
          <cell r="O1469">
            <v>4.82E-2</v>
          </cell>
          <cell r="P1469">
            <v>0</v>
          </cell>
          <cell r="Q1469">
            <v>0</v>
          </cell>
          <cell r="R1469">
            <v>40.413199999999996</v>
          </cell>
          <cell r="S1469">
            <v>1</v>
          </cell>
          <cell r="T1469">
            <v>2.64</v>
          </cell>
          <cell r="U1469">
            <v>106.69</v>
          </cell>
          <cell r="V1469">
            <v>1.0000000000005116E-2</v>
          </cell>
          <cell r="X1469">
            <v>106.7</v>
          </cell>
          <cell r="Y1469">
            <v>0.31135383828917118</v>
          </cell>
          <cell r="Z1469" t="str">
            <v>new</v>
          </cell>
          <cell r="AA1469" t="str">
            <v/>
          </cell>
          <cell r="AB1469" t="str">
            <v>new</v>
          </cell>
          <cell r="AC1469">
            <v>106.7</v>
          </cell>
          <cell r="AD1469" t="str">
            <v>I</v>
          </cell>
          <cell r="AE1469" t="e">
            <v>#N/A</v>
          </cell>
          <cell r="AF1469" t="e">
            <v>#N/A</v>
          </cell>
          <cell r="AG1469">
            <v>1</v>
          </cell>
          <cell r="AH1469" t="e">
            <v>#N/A</v>
          </cell>
          <cell r="AI1469">
            <v>0</v>
          </cell>
          <cell r="AJ1469">
            <v>0</v>
          </cell>
          <cell r="AL1469" t="e">
            <v>#N/A</v>
          </cell>
          <cell r="AM1469" t="e">
            <v>#N/A</v>
          </cell>
          <cell r="AN1469" t="str">
            <v/>
          </cell>
          <cell r="AO1469" t="str">
            <v>x</v>
          </cell>
        </row>
        <row r="1470">
          <cell r="B1470" t="str">
            <v>SHEKSN125G,GS,HB,PG,SP</v>
          </cell>
          <cell r="C1470" t="str">
            <v>Dilex-KSN</v>
          </cell>
          <cell r="D1470" t="str">
            <v>EKSN125--</v>
          </cell>
          <cell r="E1470" t="str">
            <v>1/2" x 8'</v>
          </cell>
          <cell r="G1470" t="str">
            <v>EA</v>
          </cell>
          <cell r="J1470" t="str">
            <v>I</v>
          </cell>
          <cell r="K1470">
            <v>4.2</v>
          </cell>
          <cell r="L1470">
            <v>90.15</v>
          </cell>
          <cell r="M1470">
            <v>0.55000000000000004</v>
          </cell>
          <cell r="N1470">
            <v>40.567499999999995</v>
          </cell>
          <cell r="O1470">
            <v>5.2000000000000005E-2</v>
          </cell>
          <cell r="P1470">
            <v>0</v>
          </cell>
          <cell r="Q1470">
            <v>0</v>
          </cell>
          <cell r="R1470">
            <v>40.619499999999995</v>
          </cell>
          <cell r="S1470">
            <v>1</v>
          </cell>
          <cell r="T1470">
            <v>2.64</v>
          </cell>
          <cell r="U1470">
            <v>107.24</v>
          </cell>
          <cell r="V1470">
            <v>0.01</v>
          </cell>
          <cell r="X1470">
            <v>107.25</v>
          </cell>
          <cell r="Y1470">
            <v>0.31138800593346061</v>
          </cell>
          <cell r="Z1470">
            <v>107.1</v>
          </cell>
          <cell r="AA1470">
            <v>1E-3</v>
          </cell>
          <cell r="AB1470" t="str">
            <v>YES</v>
          </cell>
          <cell r="AC1470">
            <v>107.25</v>
          </cell>
          <cell r="AD1470" t="str">
            <v>I</v>
          </cell>
          <cell r="AE1470" t="e">
            <v>#N/A</v>
          </cell>
          <cell r="AF1470" t="e">
            <v>#N/A</v>
          </cell>
          <cell r="AG1470">
            <v>1</v>
          </cell>
          <cell r="AH1470" t="e">
            <v>#N/A</v>
          </cell>
          <cell r="AI1470">
            <v>0</v>
          </cell>
          <cell r="AJ1470">
            <v>0</v>
          </cell>
          <cell r="AL1470" t="e">
            <v>#N/A</v>
          </cell>
          <cell r="AM1470" t="e">
            <v>#N/A</v>
          </cell>
          <cell r="AN1470" t="str">
            <v/>
          </cell>
          <cell r="AO1470" t="str">
            <v>x</v>
          </cell>
        </row>
        <row r="1471">
          <cell r="B1471" t="str">
            <v>SHEKSN140G,GS,HB,PG,SP</v>
          </cell>
          <cell r="C1471" t="str">
            <v>Dilex-KSN</v>
          </cell>
          <cell r="D1471" t="str">
            <v>EKSN140--</v>
          </cell>
          <cell r="E1471" t="str">
            <v>17/32" x 8'</v>
          </cell>
          <cell r="G1471" t="str">
            <v>EA</v>
          </cell>
          <cell r="J1471" t="str">
            <v>I</v>
          </cell>
          <cell r="K1471">
            <v>4.1900000000000004</v>
          </cell>
          <cell r="L1471">
            <v>91.7</v>
          </cell>
          <cell r="M1471">
            <v>0.55000000000000004</v>
          </cell>
          <cell r="N1471">
            <v>41.265000000000001</v>
          </cell>
          <cell r="O1471">
            <v>5.1900000000000009E-2</v>
          </cell>
          <cell r="P1471">
            <v>0</v>
          </cell>
          <cell r="Q1471">
            <v>0</v>
          </cell>
          <cell r="R1471">
            <v>41.316900000000004</v>
          </cell>
          <cell r="S1471">
            <v>1</v>
          </cell>
          <cell r="T1471">
            <v>2.64</v>
          </cell>
          <cell r="U1471">
            <v>109.08</v>
          </cell>
          <cell r="V1471">
            <v>2.0000000000003126E-2</v>
          </cell>
          <cell r="X1471">
            <v>109.1</v>
          </cell>
          <cell r="Y1471">
            <v>0.31144237980168316</v>
          </cell>
          <cell r="Z1471">
            <v>108.95</v>
          </cell>
          <cell r="AA1471">
            <v>1E-3</v>
          </cell>
          <cell r="AB1471" t="str">
            <v>YES</v>
          </cell>
          <cell r="AC1471">
            <v>109.1</v>
          </cell>
          <cell r="AD1471" t="str">
            <v>I</v>
          </cell>
          <cell r="AE1471" t="e">
            <v>#N/A</v>
          </cell>
          <cell r="AF1471" t="e">
            <v>#N/A</v>
          </cell>
          <cell r="AG1471">
            <v>1</v>
          </cell>
          <cell r="AH1471" t="e">
            <v>#N/A</v>
          </cell>
          <cell r="AI1471">
            <v>0</v>
          </cell>
          <cell r="AJ1471">
            <v>0</v>
          </cell>
          <cell r="AL1471" t="e">
            <v>#N/A</v>
          </cell>
          <cell r="AM1471" t="e">
            <v>#N/A</v>
          </cell>
          <cell r="AN1471" t="str">
            <v/>
          </cell>
          <cell r="AO1471" t="str">
            <v>x</v>
          </cell>
        </row>
        <row r="1472">
          <cell r="B1472" t="str">
            <v>SHEKSN160G,GS,HB,PG,SP</v>
          </cell>
          <cell r="C1472" t="str">
            <v>Dilex-KSN</v>
          </cell>
          <cell r="D1472" t="str">
            <v>EKSN160--</v>
          </cell>
          <cell r="E1472" t="str">
            <v>5/8" x 8'</v>
          </cell>
          <cell r="G1472" t="str">
            <v>EA</v>
          </cell>
          <cell r="J1472" t="str">
            <v>I</v>
          </cell>
          <cell r="K1472">
            <v>4.41</v>
          </cell>
          <cell r="L1472">
            <v>94.32</v>
          </cell>
          <cell r="M1472">
            <v>0.55000000000000004</v>
          </cell>
          <cell r="N1472">
            <v>42.443999999999996</v>
          </cell>
          <cell r="O1472">
            <v>5.4100000000000002E-2</v>
          </cell>
          <cell r="P1472">
            <v>0</v>
          </cell>
          <cell r="Q1472">
            <v>0</v>
          </cell>
          <cell r="R1472">
            <v>42.498099999999994</v>
          </cell>
          <cell r="S1472">
            <v>1</v>
          </cell>
          <cell r="T1472">
            <v>2.64</v>
          </cell>
          <cell r="U1472">
            <v>112.19</v>
          </cell>
          <cell r="V1472">
            <v>1.0000000000005116E-2</v>
          </cell>
          <cell r="X1472">
            <v>112.2</v>
          </cell>
          <cell r="Y1472">
            <v>0.31132555501539477</v>
          </cell>
          <cell r="Z1472">
            <v>112.05</v>
          </cell>
          <cell r="AA1472">
            <v>1E-3</v>
          </cell>
          <cell r="AB1472" t="str">
            <v>YES</v>
          </cell>
          <cell r="AC1472">
            <v>112.2</v>
          </cell>
          <cell r="AD1472" t="str">
            <v>I</v>
          </cell>
          <cell r="AE1472" t="e">
            <v>#N/A</v>
          </cell>
          <cell r="AF1472" t="e">
            <v>#N/A</v>
          </cell>
          <cell r="AG1472">
            <v>1</v>
          </cell>
          <cell r="AH1472" t="e">
            <v>#N/A</v>
          </cell>
          <cell r="AI1472">
            <v>0</v>
          </cell>
          <cell r="AJ1472">
            <v>0</v>
          </cell>
          <cell r="AL1472" t="e">
            <v>#N/A</v>
          </cell>
          <cell r="AM1472" t="e">
            <v>#N/A</v>
          </cell>
          <cell r="AN1472" t="str">
            <v/>
          </cell>
          <cell r="AO1472" t="str">
            <v>x</v>
          </cell>
        </row>
        <row r="1473">
          <cell r="B1473" t="str">
            <v>SHEKSN185G,GS,HB,PG,SP</v>
          </cell>
          <cell r="C1473" t="str">
            <v>Dilex-KSN</v>
          </cell>
          <cell r="D1473" t="str">
            <v>EKSN185--</v>
          </cell>
          <cell r="E1473" t="str">
            <v>23/32" x 8'</v>
          </cell>
          <cell r="G1473" t="str">
            <v>EA</v>
          </cell>
          <cell r="J1473" t="str">
            <v>I</v>
          </cell>
          <cell r="K1473">
            <v>4.4000000000000004</v>
          </cell>
          <cell r="L1473">
            <v>96.41</v>
          </cell>
          <cell r="M1473">
            <v>0.55000000000000004</v>
          </cell>
          <cell r="N1473">
            <v>43.384499999999996</v>
          </cell>
          <cell r="O1473">
            <v>5.4000000000000006E-2</v>
          </cell>
          <cell r="P1473">
            <v>0</v>
          </cell>
          <cell r="Q1473">
            <v>0</v>
          </cell>
          <cell r="R1473">
            <v>43.438499999999998</v>
          </cell>
          <cell r="S1473">
            <v>1</v>
          </cell>
          <cell r="T1473">
            <v>2.64</v>
          </cell>
          <cell r="U1473">
            <v>114.68</v>
          </cell>
          <cell r="V1473">
            <v>2.0000000000003126E-2</v>
          </cell>
          <cell r="X1473">
            <v>114.7</v>
          </cell>
          <cell r="Y1473">
            <v>0.31142902433225028</v>
          </cell>
          <cell r="Z1473">
            <v>114.55</v>
          </cell>
          <cell r="AA1473">
            <v>1E-3</v>
          </cell>
          <cell r="AB1473" t="str">
            <v>YES</v>
          </cell>
          <cell r="AC1473">
            <v>114.7</v>
          </cell>
          <cell r="AD1473" t="str">
            <v>I</v>
          </cell>
          <cell r="AE1473" t="e">
            <v>#N/A</v>
          </cell>
          <cell r="AF1473" t="e">
            <v>#N/A</v>
          </cell>
          <cell r="AG1473">
            <v>1</v>
          </cell>
          <cell r="AH1473" t="e">
            <v>#N/A</v>
          </cell>
          <cell r="AI1473">
            <v>0</v>
          </cell>
          <cell r="AJ1473">
            <v>0</v>
          </cell>
          <cell r="AL1473" t="e">
            <v>#N/A</v>
          </cell>
          <cell r="AM1473" t="e">
            <v>#N/A</v>
          </cell>
          <cell r="AN1473" t="str">
            <v/>
          </cell>
          <cell r="AO1473" t="str">
            <v>x</v>
          </cell>
        </row>
        <row r="1474">
          <cell r="B1474" t="str">
            <v>SHEKSN210G,GS,HB,PG,SP</v>
          </cell>
          <cell r="C1474" t="str">
            <v>Dilex-KSN</v>
          </cell>
          <cell r="D1474" t="str">
            <v>EKSN210--</v>
          </cell>
          <cell r="E1474" t="str">
            <v>13/16" x 8'</v>
          </cell>
          <cell r="G1474" t="str">
            <v>EA</v>
          </cell>
          <cell r="J1474" t="str">
            <v>I</v>
          </cell>
          <cell r="K1474">
            <v>4.74</v>
          </cell>
          <cell r="L1474">
            <v>99.04</v>
          </cell>
          <cell r="M1474">
            <v>0.55000000000000004</v>
          </cell>
          <cell r="N1474">
            <v>44.567999999999998</v>
          </cell>
          <cell r="O1474">
            <v>5.7400000000000007E-2</v>
          </cell>
          <cell r="P1474">
            <v>0</v>
          </cell>
          <cell r="Q1474">
            <v>0</v>
          </cell>
          <cell r="R1474">
            <v>44.625399999999999</v>
          </cell>
          <cell r="S1474">
            <v>1</v>
          </cell>
          <cell r="T1474">
            <v>2.64</v>
          </cell>
          <cell r="U1474">
            <v>117.81</v>
          </cell>
          <cell r="V1474">
            <v>-0.01</v>
          </cell>
          <cell r="X1474">
            <v>117.8</v>
          </cell>
          <cell r="Y1474">
            <v>0.31123012810618933</v>
          </cell>
          <cell r="Z1474">
            <v>117.65</v>
          </cell>
          <cell r="AA1474">
            <v>1E-3</v>
          </cell>
          <cell r="AB1474" t="str">
            <v>YES</v>
          </cell>
          <cell r="AC1474">
            <v>117.8</v>
          </cell>
          <cell r="AD1474" t="str">
            <v>I</v>
          </cell>
          <cell r="AE1474" t="e">
            <v>#N/A</v>
          </cell>
          <cell r="AF1474" t="e">
            <v>#N/A</v>
          </cell>
          <cell r="AG1474">
            <v>1</v>
          </cell>
          <cell r="AH1474" t="e">
            <v>#N/A</v>
          </cell>
          <cell r="AI1474">
            <v>0</v>
          </cell>
          <cell r="AJ1474">
            <v>0</v>
          </cell>
          <cell r="AL1474" t="e">
            <v>#N/A</v>
          </cell>
          <cell r="AM1474" t="e">
            <v>#N/A</v>
          </cell>
          <cell r="AN1474" t="str">
            <v/>
          </cell>
          <cell r="AO1474" t="str">
            <v>x</v>
          </cell>
        </row>
        <row r="1475">
          <cell r="B1475" t="str">
            <v>SHEKSN250G,GS,HB,PG,SP</v>
          </cell>
          <cell r="C1475" t="str">
            <v>Dilex-KSN</v>
          </cell>
          <cell r="D1475" t="str">
            <v>EKSN250--</v>
          </cell>
          <cell r="E1475" t="str">
            <v>1" x 8'</v>
          </cell>
          <cell r="G1475" t="str">
            <v>EA</v>
          </cell>
          <cell r="J1475" t="str">
            <v>I</v>
          </cell>
          <cell r="K1475">
            <v>5.15</v>
          </cell>
          <cell r="L1475">
            <v>103.76</v>
          </cell>
          <cell r="M1475">
            <v>0.55000000000000004</v>
          </cell>
          <cell r="N1475">
            <v>46.692</v>
          </cell>
          <cell r="O1475">
            <v>6.1500000000000006E-2</v>
          </cell>
          <cell r="P1475">
            <v>0</v>
          </cell>
          <cell r="Q1475">
            <v>0</v>
          </cell>
          <cell r="R1475">
            <v>46.753500000000003</v>
          </cell>
          <cell r="S1475">
            <v>1</v>
          </cell>
          <cell r="T1475">
            <v>2.64</v>
          </cell>
          <cell r="U1475">
            <v>123.43</v>
          </cell>
          <cell r="V1475">
            <v>0.02</v>
          </cell>
          <cell r="X1475">
            <v>123.45</v>
          </cell>
          <cell r="Y1475">
            <v>0.31141058212747158</v>
          </cell>
          <cell r="Z1475">
            <v>123.3</v>
          </cell>
          <cell r="AA1475">
            <v>1E-3</v>
          </cell>
          <cell r="AB1475" t="str">
            <v>YES</v>
          </cell>
          <cell r="AC1475">
            <v>123.45</v>
          </cell>
          <cell r="AD1475" t="str">
            <v>I</v>
          </cell>
          <cell r="AE1475" t="e">
            <v>#N/A</v>
          </cell>
          <cell r="AF1475" t="e">
            <v>#N/A</v>
          </cell>
          <cell r="AG1475">
            <v>1</v>
          </cell>
          <cell r="AH1475" t="e">
            <v>#N/A</v>
          </cell>
          <cell r="AI1475">
            <v>0</v>
          </cell>
          <cell r="AJ1475">
            <v>0</v>
          </cell>
          <cell r="AL1475" t="e">
            <v>#N/A</v>
          </cell>
          <cell r="AM1475" t="e">
            <v>#N/A</v>
          </cell>
          <cell r="AN1475" t="str">
            <v/>
          </cell>
          <cell r="AO1475" t="str">
            <v>x</v>
          </cell>
        </row>
        <row r="1476">
          <cell r="B1476" t="str">
            <v>SHEKSN300G,GS,HB,PG,SP</v>
          </cell>
          <cell r="C1476" t="str">
            <v>Dilex-KSN</v>
          </cell>
          <cell r="D1476" t="str">
            <v>EKSN300--</v>
          </cell>
          <cell r="E1476" t="str">
            <v>1-3/16" x 8'</v>
          </cell>
          <cell r="G1476" t="str">
            <v>EA</v>
          </cell>
          <cell r="J1476" t="str">
            <v>I</v>
          </cell>
          <cell r="K1476">
            <v>5.61</v>
          </cell>
          <cell r="L1476">
            <v>108.48</v>
          </cell>
          <cell r="M1476">
            <v>0.55000000000000004</v>
          </cell>
          <cell r="N1476">
            <v>48.815999999999995</v>
          </cell>
          <cell r="O1476">
            <v>6.6100000000000006E-2</v>
          </cell>
          <cell r="P1476">
            <v>0</v>
          </cell>
          <cell r="Q1476">
            <v>0</v>
          </cell>
          <cell r="R1476">
            <v>48.882099999999994</v>
          </cell>
          <cell r="S1476">
            <v>1</v>
          </cell>
          <cell r="T1476">
            <v>2.64</v>
          </cell>
          <cell r="U1476">
            <v>129.05000000000001</v>
          </cell>
          <cell r="V1476">
            <v>0</v>
          </cell>
          <cell r="X1476">
            <v>129.05000000000001</v>
          </cell>
          <cell r="Y1476">
            <v>0.31130146877531628</v>
          </cell>
          <cell r="Z1476">
            <v>128.9</v>
          </cell>
          <cell r="AA1476">
            <v>1E-3</v>
          </cell>
          <cell r="AB1476" t="str">
            <v>YES</v>
          </cell>
          <cell r="AC1476">
            <v>129.05000000000001</v>
          </cell>
          <cell r="AD1476" t="str">
            <v>I</v>
          </cell>
          <cell r="AE1476" t="e">
            <v>#N/A</v>
          </cell>
          <cell r="AF1476" t="e">
            <v>#N/A</v>
          </cell>
          <cell r="AG1476">
            <v>1</v>
          </cell>
          <cell r="AH1476" t="e">
            <v>#N/A</v>
          </cell>
          <cell r="AI1476">
            <v>0</v>
          </cell>
          <cell r="AJ1476">
            <v>0</v>
          </cell>
          <cell r="AL1476" t="e">
            <v>#N/A</v>
          </cell>
          <cell r="AM1476" t="e">
            <v>#N/A</v>
          </cell>
          <cell r="AN1476" t="str">
            <v/>
          </cell>
          <cell r="AO1476" t="str">
            <v>x</v>
          </cell>
        </row>
        <row r="1477">
          <cell r="B1477" t="str">
            <v>SHKSEG,GS,HB,PG,SP</v>
          </cell>
          <cell r="C1477" t="str">
            <v>Dilex-KSN</v>
          </cell>
          <cell r="D1477" t="str">
            <v>KSE--</v>
          </cell>
          <cell r="E1477" t="str">
            <v>7/16" Wide</v>
          </cell>
          <cell r="G1477" t="str">
            <v>EA</v>
          </cell>
          <cell r="J1477" t="str">
            <v>I</v>
          </cell>
          <cell r="K1477">
            <v>0.23</v>
          </cell>
          <cell r="L1477">
            <v>11.36</v>
          </cell>
          <cell r="M1477">
            <v>0.55000000000000004</v>
          </cell>
          <cell r="N1477">
            <v>5.1119999999999992</v>
          </cell>
          <cell r="O1477">
            <v>1.23E-2</v>
          </cell>
          <cell r="P1477">
            <v>0</v>
          </cell>
          <cell r="Q1477">
            <v>0</v>
          </cell>
          <cell r="R1477">
            <v>5.124299999999999</v>
          </cell>
          <cell r="S1477">
            <v>1</v>
          </cell>
          <cell r="T1477">
            <v>2.64</v>
          </cell>
          <cell r="U1477">
            <v>13.53</v>
          </cell>
          <cell r="V1477">
            <v>0.02</v>
          </cell>
          <cell r="X1477">
            <v>13.55</v>
          </cell>
          <cell r="Y1477">
            <v>0.3124052331432407</v>
          </cell>
          <cell r="Z1477">
            <v>13.5</v>
          </cell>
          <cell r="AA1477">
            <v>4.0000000000000001E-3</v>
          </cell>
          <cell r="AB1477" t="str">
            <v>YES</v>
          </cell>
          <cell r="AC1477">
            <v>13.55</v>
          </cell>
          <cell r="AD1477" t="str">
            <v>I</v>
          </cell>
          <cell r="AE1477" t="e">
            <v>#N/A</v>
          </cell>
          <cell r="AF1477" t="e">
            <v>#N/A</v>
          </cell>
          <cell r="AG1477">
            <v>1</v>
          </cell>
          <cell r="AH1477" t="e">
            <v>#N/A</v>
          </cell>
          <cell r="AI1477">
            <v>0</v>
          </cell>
          <cell r="AJ1477">
            <v>0</v>
          </cell>
          <cell r="AL1477" t="e">
            <v>#N/A</v>
          </cell>
          <cell r="AM1477" t="e">
            <v>#N/A</v>
          </cell>
          <cell r="AN1477" t="str">
            <v/>
          </cell>
          <cell r="AO1477" t="str">
            <v>x</v>
          </cell>
        </row>
        <row r="1478">
          <cell r="B1478" t="str">
            <v>SHMOP35G</v>
          </cell>
          <cell r="C1478" t="str">
            <v>Dilex-MOP</v>
          </cell>
          <cell r="D1478" t="str">
            <v>MOP35G</v>
          </cell>
          <cell r="E1478" t="str">
            <v>1-3/8" x 8'</v>
          </cell>
          <cell r="G1478" t="str">
            <v>EA</v>
          </cell>
          <cell r="J1478" t="str">
            <v>I</v>
          </cell>
          <cell r="K1478">
            <v>0.93</v>
          </cell>
          <cell r="L1478">
            <v>13.52</v>
          </cell>
          <cell r="M1478">
            <v>0.55000000000000004</v>
          </cell>
          <cell r="N1478">
            <v>6.0839999999999996</v>
          </cell>
          <cell r="O1478">
            <v>1.9300000000000001E-2</v>
          </cell>
          <cell r="P1478">
            <v>0</v>
          </cell>
          <cell r="Q1478">
            <v>0</v>
          </cell>
          <cell r="R1478">
            <v>6.1032999999999999</v>
          </cell>
          <cell r="S1478">
            <v>1</v>
          </cell>
          <cell r="T1478">
            <v>2.64</v>
          </cell>
          <cell r="U1478">
            <v>16.11</v>
          </cell>
          <cell r="V1478">
            <v>-0.01</v>
          </cell>
          <cell r="X1478">
            <v>16.100000000000001</v>
          </cell>
          <cell r="Y1478">
            <v>0.31075098814229268</v>
          </cell>
          <cell r="Z1478">
            <v>16.05</v>
          </cell>
          <cell r="AA1478">
            <v>3.0000000000000001E-3</v>
          </cell>
          <cell r="AB1478" t="str">
            <v>YES</v>
          </cell>
          <cell r="AC1478">
            <v>16.100000000000001</v>
          </cell>
          <cell r="AD1478" t="str">
            <v>I</v>
          </cell>
          <cell r="AE1478" t="e">
            <v>#N/A</v>
          </cell>
          <cell r="AF1478" t="e">
            <v>#N/A</v>
          </cell>
          <cell r="AG1478">
            <v>1</v>
          </cell>
          <cell r="AH1478" t="e">
            <v>#N/A</v>
          </cell>
          <cell r="AI1478">
            <v>0</v>
          </cell>
          <cell r="AJ1478">
            <v>0</v>
          </cell>
          <cell r="AL1478" t="e">
            <v>#N/A</v>
          </cell>
          <cell r="AM1478" t="e">
            <v>#N/A</v>
          </cell>
          <cell r="AN1478" t="str">
            <v/>
          </cell>
          <cell r="AO1478" t="str">
            <v>x</v>
          </cell>
        </row>
        <row r="1479">
          <cell r="B1479" t="str">
            <v>SHMOP50G</v>
          </cell>
          <cell r="C1479" t="str">
            <v>Dilex-MOP</v>
          </cell>
          <cell r="D1479" t="str">
            <v>MOP50G</v>
          </cell>
          <cell r="E1479" t="str">
            <v>2" x 8'</v>
          </cell>
          <cell r="G1479" t="str">
            <v>EA</v>
          </cell>
          <cell r="J1479" t="str">
            <v>I</v>
          </cell>
          <cell r="K1479">
            <v>1.66</v>
          </cell>
          <cell r="L1479">
            <v>17.25</v>
          </cell>
          <cell r="M1479">
            <v>0.55000000000000004</v>
          </cell>
          <cell r="N1479">
            <v>7.7624999999999993</v>
          </cell>
          <cell r="O1479">
            <v>2.6599999999999999E-2</v>
          </cell>
          <cell r="P1479">
            <v>0</v>
          </cell>
          <cell r="Q1479">
            <v>0</v>
          </cell>
          <cell r="R1479">
            <v>7.7890999999999995</v>
          </cell>
          <cell r="S1479">
            <v>1</v>
          </cell>
          <cell r="T1479">
            <v>2.64</v>
          </cell>
          <cell r="U1479">
            <v>20.56</v>
          </cell>
          <cell r="V1479">
            <v>-0.01</v>
          </cell>
          <cell r="X1479">
            <v>20.55</v>
          </cell>
          <cell r="Y1479">
            <v>0.310851581508516</v>
          </cell>
          <cell r="Z1479">
            <v>20.5</v>
          </cell>
          <cell r="AA1479">
            <v>2E-3</v>
          </cell>
          <cell r="AB1479" t="str">
            <v>YES</v>
          </cell>
          <cell r="AC1479">
            <v>20.55</v>
          </cell>
          <cell r="AD1479" t="str">
            <v>I</v>
          </cell>
          <cell r="AE1479" t="e">
            <v>#N/A</v>
          </cell>
          <cell r="AF1479" t="e">
            <v>#N/A</v>
          </cell>
          <cell r="AG1479">
            <v>1</v>
          </cell>
          <cell r="AH1479" t="e">
            <v>#N/A</v>
          </cell>
          <cell r="AI1479">
            <v>0</v>
          </cell>
          <cell r="AJ1479">
            <v>0</v>
          </cell>
          <cell r="AL1479" t="e">
            <v>#N/A</v>
          </cell>
          <cell r="AM1479" t="e">
            <v>#N/A</v>
          </cell>
          <cell r="AN1479" t="str">
            <v/>
          </cell>
          <cell r="AO1479" t="str">
            <v>x</v>
          </cell>
        </row>
        <row r="1480">
          <cell r="B1480" t="str">
            <v>SHMOP65G</v>
          </cell>
          <cell r="C1480" t="str">
            <v>Dilex-MOP</v>
          </cell>
          <cell r="D1480" t="str">
            <v>MOP65G</v>
          </cell>
          <cell r="E1480" t="str">
            <v>2-5/8" x 8'</v>
          </cell>
          <cell r="G1480" t="str">
            <v>EA</v>
          </cell>
          <cell r="J1480" t="str">
            <v>I</v>
          </cell>
          <cell r="K1480">
            <v>1.62</v>
          </cell>
          <cell r="L1480">
            <v>20.059999999999999</v>
          </cell>
          <cell r="M1480">
            <v>0.55000000000000004</v>
          </cell>
          <cell r="N1480">
            <v>9.0269999999999992</v>
          </cell>
          <cell r="O1480">
            <v>2.6200000000000001E-2</v>
          </cell>
          <cell r="P1480">
            <v>0</v>
          </cell>
          <cell r="Q1480">
            <v>0</v>
          </cell>
          <cell r="R1480">
            <v>9.0531999999999986</v>
          </cell>
          <cell r="S1480">
            <v>1</v>
          </cell>
          <cell r="T1480">
            <v>2.64</v>
          </cell>
          <cell r="U1480">
            <v>23.9</v>
          </cell>
          <cell r="V1480">
            <v>0</v>
          </cell>
          <cell r="X1480">
            <v>23.9</v>
          </cell>
          <cell r="Y1480">
            <v>0.31128185621909482</v>
          </cell>
          <cell r="Z1480">
            <v>23.85</v>
          </cell>
          <cell r="AA1480">
            <v>2E-3</v>
          </cell>
          <cell r="AB1480" t="str">
            <v>YES</v>
          </cell>
          <cell r="AC1480">
            <v>23.9</v>
          </cell>
          <cell r="AD1480" t="str">
            <v>I</v>
          </cell>
          <cell r="AE1480" t="e">
            <v>#N/A</v>
          </cell>
          <cell r="AF1480" t="e">
            <v>#N/A</v>
          </cell>
          <cell r="AG1480">
            <v>1</v>
          </cell>
          <cell r="AH1480" t="e">
            <v>#N/A</v>
          </cell>
          <cell r="AI1480">
            <v>0</v>
          </cell>
          <cell r="AJ1480">
            <v>0</v>
          </cell>
          <cell r="AL1480" t="e">
            <v>#N/A</v>
          </cell>
          <cell r="AM1480" t="e">
            <v>#N/A</v>
          </cell>
          <cell r="AN1480" t="str">
            <v/>
          </cell>
          <cell r="AO1480" t="str">
            <v>x</v>
          </cell>
        </row>
        <row r="1481">
          <cell r="B1481" t="str">
            <v>SHMP35G,GS,HB,ZR</v>
          </cell>
          <cell r="C1481" t="str">
            <v>Dilex-MP/-MPV</v>
          </cell>
          <cell r="D1481" t="str">
            <v>MP35--</v>
          </cell>
          <cell r="E1481" t="str">
            <v>1-3/8" x 8'</v>
          </cell>
          <cell r="G1481" t="str">
            <v>EA</v>
          </cell>
          <cell r="J1481" t="str">
            <v>I</v>
          </cell>
          <cell r="K1481">
            <v>0.86</v>
          </cell>
          <cell r="L1481">
            <v>15.91</v>
          </cell>
          <cell r="M1481">
            <v>0.55000000000000004</v>
          </cell>
          <cell r="N1481">
            <v>7.1594999999999995</v>
          </cell>
          <cell r="O1481">
            <v>1.8599999999999998E-2</v>
          </cell>
          <cell r="P1481">
            <v>0</v>
          </cell>
          <cell r="Q1481">
            <v>0</v>
          </cell>
          <cell r="R1481">
            <v>7.1780999999999997</v>
          </cell>
          <cell r="S1481">
            <v>1</v>
          </cell>
          <cell r="T1481">
            <v>2.64</v>
          </cell>
          <cell r="U1481">
            <v>18.95</v>
          </cell>
          <cell r="V1481">
            <v>0</v>
          </cell>
          <cell r="X1481">
            <v>18.95</v>
          </cell>
          <cell r="Y1481">
            <v>0.3112880786759416</v>
          </cell>
          <cell r="Z1481">
            <v>18.899999999999999</v>
          </cell>
          <cell r="AA1481">
            <v>3.0000000000000001E-3</v>
          </cell>
          <cell r="AB1481" t="str">
            <v>YES</v>
          </cell>
          <cell r="AC1481">
            <v>18.95</v>
          </cell>
          <cell r="AD1481" t="str">
            <v>I</v>
          </cell>
          <cell r="AE1481" t="e">
            <v>#N/A</v>
          </cell>
          <cell r="AF1481" t="e">
            <v>#N/A</v>
          </cell>
          <cell r="AG1481">
            <v>1</v>
          </cell>
          <cell r="AH1481" t="e">
            <v>#N/A</v>
          </cell>
          <cell r="AI1481">
            <v>0</v>
          </cell>
          <cell r="AJ1481">
            <v>0</v>
          </cell>
          <cell r="AL1481" t="e">
            <v>#N/A</v>
          </cell>
          <cell r="AM1481" t="e">
            <v>#N/A</v>
          </cell>
          <cell r="AN1481" t="str">
            <v/>
          </cell>
          <cell r="AO1481" t="str">
            <v>x</v>
          </cell>
        </row>
        <row r="1482">
          <cell r="B1482" t="str">
            <v>SHMPV15</v>
          </cell>
          <cell r="C1482" t="str">
            <v>Dilex-MP/-MPV</v>
          </cell>
          <cell r="D1482" t="str">
            <v>MPV15</v>
          </cell>
          <cell r="E1482" t="str">
            <v>9/16" x 8'</v>
          </cell>
          <cell r="G1482" t="str">
            <v>EA</v>
          </cell>
          <cell r="J1482" t="str">
            <v>I</v>
          </cell>
          <cell r="K1482">
            <v>0.41</v>
          </cell>
          <cell r="L1482">
            <v>10.75</v>
          </cell>
          <cell r="M1482">
            <v>0.55000000000000004</v>
          </cell>
          <cell r="N1482">
            <v>4.8374999999999995</v>
          </cell>
          <cell r="O1482">
            <v>1.41E-2</v>
          </cell>
          <cell r="P1482">
            <v>0</v>
          </cell>
          <cell r="Q1482">
            <v>0</v>
          </cell>
          <cell r="R1482">
            <v>4.8515999999999995</v>
          </cell>
          <cell r="S1482">
            <v>1</v>
          </cell>
          <cell r="T1482">
            <v>2.64</v>
          </cell>
          <cell r="U1482">
            <v>12.81</v>
          </cell>
          <cell r="V1482">
            <v>-0.01</v>
          </cell>
          <cell r="X1482">
            <v>12.8</v>
          </cell>
          <cell r="Y1482">
            <v>0.31085227272727289</v>
          </cell>
          <cell r="Z1482">
            <v>12.8</v>
          </cell>
          <cell r="AA1482" t="str">
            <v/>
          </cell>
          <cell r="AB1482" t="str">
            <v/>
          </cell>
          <cell r="AC1482">
            <v>12.8</v>
          </cell>
          <cell r="AD1482" t="str">
            <v>I</v>
          </cell>
          <cell r="AE1482" t="e">
            <v>#N/A</v>
          </cell>
          <cell r="AF1482" t="e">
            <v>#N/A</v>
          </cell>
          <cell r="AG1482">
            <v>1</v>
          </cell>
          <cell r="AH1482" t="e">
            <v>#N/A</v>
          </cell>
          <cell r="AI1482">
            <v>0</v>
          </cell>
          <cell r="AJ1482">
            <v>0</v>
          </cell>
          <cell r="AL1482" t="e">
            <v>#N/A</v>
          </cell>
          <cell r="AM1482" t="e">
            <v>#N/A</v>
          </cell>
          <cell r="AN1482" t="str">
            <v/>
          </cell>
          <cell r="AO1482" t="str">
            <v>x</v>
          </cell>
        </row>
        <row r="1483">
          <cell r="B1483" t="str">
            <v>SHMPV25</v>
          </cell>
          <cell r="C1483" t="str">
            <v>Dilex-MP/-MPV</v>
          </cell>
          <cell r="D1483" t="str">
            <v>MPV25</v>
          </cell>
          <cell r="E1483" t="str">
            <v>1" x 8'</v>
          </cell>
          <cell r="G1483" t="str">
            <v>EA</v>
          </cell>
          <cell r="J1483" t="str">
            <v>I</v>
          </cell>
          <cell r="K1483">
            <v>0.5</v>
          </cell>
          <cell r="L1483">
            <v>11.56</v>
          </cell>
          <cell r="M1483">
            <v>0.55000000000000004</v>
          </cell>
          <cell r="N1483">
            <v>5.202</v>
          </cell>
          <cell r="O1483">
            <v>1.4999999999999999E-2</v>
          </cell>
          <cell r="P1483">
            <v>0</v>
          </cell>
          <cell r="Q1483">
            <v>0</v>
          </cell>
          <cell r="R1483">
            <v>5.2169999999999996</v>
          </cell>
          <cell r="S1483">
            <v>1</v>
          </cell>
          <cell r="T1483">
            <v>2.64</v>
          </cell>
          <cell r="U1483">
            <v>13.77</v>
          </cell>
          <cell r="V1483">
            <v>3.0000000000001137E-2</v>
          </cell>
          <cell r="X1483">
            <v>13.8</v>
          </cell>
          <cell r="Y1483">
            <v>0.31264822134387366</v>
          </cell>
          <cell r="Z1483">
            <v>13.75</v>
          </cell>
          <cell r="AA1483">
            <v>4.0000000000000001E-3</v>
          </cell>
          <cell r="AB1483" t="str">
            <v>YES</v>
          </cell>
          <cell r="AC1483">
            <v>13.8</v>
          </cell>
          <cell r="AD1483" t="str">
            <v>I</v>
          </cell>
          <cell r="AE1483" t="e">
            <v>#N/A</v>
          </cell>
          <cell r="AF1483" t="e">
            <v>#N/A</v>
          </cell>
          <cell r="AG1483">
            <v>1</v>
          </cell>
          <cell r="AH1483" t="e">
            <v>#N/A</v>
          </cell>
          <cell r="AI1483">
            <v>0</v>
          </cell>
          <cell r="AJ1483">
            <v>0</v>
          </cell>
          <cell r="AL1483" t="e">
            <v>#N/A</v>
          </cell>
          <cell r="AM1483" t="e">
            <v>#N/A</v>
          </cell>
          <cell r="AN1483" t="str">
            <v/>
          </cell>
          <cell r="AO1483" t="str">
            <v>x</v>
          </cell>
        </row>
        <row r="1484">
          <cell r="B1484" t="str">
            <v>SHPHK1S80BH,BW,G,HB,PG,SP,W</v>
          </cell>
          <cell r="C1484" t="str">
            <v>Dilex-PHK</v>
          </cell>
          <cell r="D1484" t="str">
            <v>PHK1S80--</v>
          </cell>
          <cell r="E1484" t="str">
            <v>5/16" x 8'</v>
          </cell>
          <cell r="G1484" t="str">
            <v>EA</v>
          </cell>
          <cell r="J1484" t="str">
            <v>I</v>
          </cell>
          <cell r="K1484">
            <v>0.64</v>
          </cell>
          <cell r="L1484">
            <v>17.440000000000001</v>
          </cell>
          <cell r="M1484">
            <v>0.55000000000000004</v>
          </cell>
          <cell r="N1484">
            <v>7.8479999999999999</v>
          </cell>
          <cell r="O1484">
            <v>1.6400000000000001E-2</v>
          </cell>
          <cell r="P1484">
            <v>0</v>
          </cell>
          <cell r="Q1484">
            <v>0</v>
          </cell>
          <cell r="R1484">
            <v>7.8643999999999998</v>
          </cell>
          <cell r="S1484">
            <v>1</v>
          </cell>
          <cell r="T1484">
            <v>2.64</v>
          </cell>
          <cell r="U1484">
            <v>20.76</v>
          </cell>
          <cell r="V1484">
            <v>-0.01</v>
          </cell>
          <cell r="X1484">
            <v>20.75</v>
          </cell>
          <cell r="Y1484">
            <v>0.31089594742606802</v>
          </cell>
          <cell r="Z1484" t="str">
            <v>new</v>
          </cell>
          <cell r="AA1484" t="str">
            <v/>
          </cell>
          <cell r="AB1484" t="str">
            <v>new</v>
          </cell>
          <cell r="AC1484">
            <v>20.75</v>
          </cell>
          <cell r="AD1484" t="str">
            <v>I</v>
          </cell>
          <cell r="AE1484" t="e">
            <v>#N/A</v>
          </cell>
          <cell r="AF1484" t="e">
            <v>#N/A</v>
          </cell>
          <cell r="AG1484">
            <v>1</v>
          </cell>
          <cell r="AH1484" t="e">
            <v>#N/A</v>
          </cell>
          <cell r="AI1484">
            <v>0</v>
          </cell>
          <cell r="AJ1484">
            <v>0</v>
          </cell>
          <cell r="AL1484" t="e">
            <v>#N/A</v>
          </cell>
          <cell r="AM1484" t="e">
            <v>#N/A</v>
          </cell>
          <cell r="AN1484" t="str">
            <v/>
          </cell>
          <cell r="AO1484" t="str">
            <v>x</v>
          </cell>
        </row>
        <row r="1485">
          <cell r="B1485" t="str">
            <v>SHPHK1S100BH,BW,G,HB,PG,SP,W</v>
          </cell>
          <cell r="C1485" t="str">
            <v>Dilex-PHK</v>
          </cell>
          <cell r="D1485" t="str">
            <v>PHK1S100--</v>
          </cell>
          <cell r="E1485" t="str">
            <v>3/8" x 8'</v>
          </cell>
          <cell r="G1485" t="str">
            <v>EA</v>
          </cell>
          <cell r="J1485" t="str">
            <v>I</v>
          </cell>
          <cell r="K1485">
            <v>0.68</v>
          </cell>
          <cell r="L1485">
            <v>18.39</v>
          </cell>
          <cell r="M1485">
            <v>0.55000000000000004</v>
          </cell>
          <cell r="N1485">
            <v>8.2754999999999992</v>
          </cell>
          <cell r="O1485">
            <v>1.6800000000000002E-2</v>
          </cell>
          <cell r="P1485">
            <v>0</v>
          </cell>
          <cell r="Q1485">
            <v>0</v>
          </cell>
          <cell r="R1485">
            <v>8.2922999999999991</v>
          </cell>
          <cell r="S1485">
            <v>1</v>
          </cell>
          <cell r="T1485">
            <v>2.64</v>
          </cell>
          <cell r="U1485">
            <v>21.89</v>
          </cell>
          <cell r="V1485">
            <v>1.0000000000005116E-2</v>
          </cell>
          <cell r="X1485">
            <v>21.9</v>
          </cell>
          <cell r="Y1485">
            <v>0.31155666251556668</v>
          </cell>
          <cell r="Z1485" t="str">
            <v>new</v>
          </cell>
          <cell r="AA1485" t="str">
            <v/>
          </cell>
          <cell r="AB1485" t="str">
            <v>new</v>
          </cell>
          <cell r="AC1485">
            <v>21.9</v>
          </cell>
          <cell r="AD1485" t="str">
            <v>I</v>
          </cell>
          <cell r="AE1485" t="e">
            <v>#N/A</v>
          </cell>
          <cell r="AF1485" t="e">
            <v>#N/A</v>
          </cell>
          <cell r="AG1485">
            <v>1</v>
          </cell>
          <cell r="AH1485" t="e">
            <v>#N/A</v>
          </cell>
          <cell r="AI1485">
            <v>0</v>
          </cell>
          <cell r="AJ1485">
            <v>0</v>
          </cell>
          <cell r="AL1485" t="e">
            <v>#N/A</v>
          </cell>
          <cell r="AM1485" t="e">
            <v>#N/A</v>
          </cell>
          <cell r="AN1485" t="str">
            <v/>
          </cell>
          <cell r="AO1485" t="str">
            <v>x</v>
          </cell>
        </row>
        <row r="1486">
          <cell r="B1486" t="str">
            <v>SHPHK1S125BH,BW,G,HB,PG,SP,W</v>
          </cell>
          <cell r="C1486" t="str">
            <v>Dilex-PHK</v>
          </cell>
          <cell r="D1486" t="str">
            <v>PHK1S125--</v>
          </cell>
          <cell r="E1486" t="str">
            <v>1/2" x 8'</v>
          </cell>
          <cell r="G1486" t="str">
            <v>EA</v>
          </cell>
          <cell r="J1486" t="str">
            <v>I</v>
          </cell>
          <cell r="K1486">
            <v>0.73</v>
          </cell>
          <cell r="L1486">
            <v>18.649999999999999</v>
          </cell>
          <cell r="M1486">
            <v>0.55000000000000004</v>
          </cell>
          <cell r="N1486">
            <v>8.3924999999999983</v>
          </cell>
          <cell r="O1486">
            <v>1.7299999999999999E-2</v>
          </cell>
          <cell r="P1486">
            <v>0</v>
          </cell>
          <cell r="Q1486">
            <v>0</v>
          </cell>
          <cell r="R1486">
            <v>8.4097999999999988</v>
          </cell>
          <cell r="S1486">
            <v>1</v>
          </cell>
          <cell r="T1486">
            <v>2.64</v>
          </cell>
          <cell r="U1486">
            <v>22.2</v>
          </cell>
          <cell r="V1486">
            <v>0</v>
          </cell>
          <cell r="X1486">
            <v>22.2</v>
          </cell>
          <cell r="Y1486">
            <v>0.3112366912366914</v>
          </cell>
          <cell r="Z1486" t="str">
            <v>new</v>
          </cell>
          <cell r="AA1486" t="str">
            <v/>
          </cell>
          <cell r="AB1486" t="str">
            <v>new</v>
          </cell>
          <cell r="AC1486">
            <v>22.2</v>
          </cell>
          <cell r="AD1486" t="str">
            <v>I</v>
          </cell>
          <cell r="AE1486" t="e">
            <v>#N/A</v>
          </cell>
          <cell r="AF1486" t="e">
            <v>#N/A</v>
          </cell>
          <cell r="AG1486">
            <v>1</v>
          </cell>
          <cell r="AH1486" t="e">
            <v>#N/A</v>
          </cell>
          <cell r="AI1486">
            <v>0</v>
          </cell>
          <cell r="AJ1486">
            <v>0</v>
          </cell>
          <cell r="AL1486" t="e">
            <v>#N/A</v>
          </cell>
          <cell r="AM1486" t="e">
            <v>#N/A</v>
          </cell>
          <cell r="AN1486" t="str">
            <v/>
          </cell>
          <cell r="AO1486" t="str">
            <v>x</v>
          </cell>
        </row>
        <row r="1487">
          <cell r="B1487" t="str">
            <v>SHE90PHK1SBH,BW,G,HB,PG,SP,W</v>
          </cell>
          <cell r="C1487" t="str">
            <v>Dilex-PHK</v>
          </cell>
          <cell r="D1487" t="str">
            <v>E90/PHK1S/--</v>
          </cell>
          <cell r="G1487" t="str">
            <v>EA</v>
          </cell>
          <cell r="J1487" t="str">
            <v>I</v>
          </cell>
          <cell r="K1487">
            <v>0.01</v>
          </cell>
          <cell r="L1487">
            <v>2.4900000000000002</v>
          </cell>
          <cell r="M1487">
            <v>0.55000000000000004</v>
          </cell>
          <cell r="N1487">
            <v>1.1205000000000001</v>
          </cell>
          <cell r="O1487">
            <v>1.01E-2</v>
          </cell>
          <cell r="P1487">
            <v>0</v>
          </cell>
          <cell r="Q1487">
            <v>0</v>
          </cell>
          <cell r="R1487">
            <v>1.1306</v>
          </cell>
          <cell r="S1487">
            <v>1</v>
          </cell>
          <cell r="T1487">
            <v>2.64</v>
          </cell>
          <cell r="U1487">
            <v>2.98</v>
          </cell>
          <cell r="V1487">
            <v>2.0000000000003126E-2</v>
          </cell>
          <cell r="X1487">
            <v>3</v>
          </cell>
          <cell r="Y1487">
            <v>0.31478787878787884</v>
          </cell>
          <cell r="Z1487" t="str">
            <v>new</v>
          </cell>
          <cell r="AA1487" t="str">
            <v/>
          </cell>
          <cell r="AB1487" t="str">
            <v>new</v>
          </cell>
          <cell r="AC1487">
            <v>3</v>
          </cell>
          <cell r="AD1487" t="str">
            <v>I</v>
          </cell>
          <cell r="AE1487" t="e">
            <v>#N/A</v>
          </cell>
          <cell r="AF1487" t="e">
            <v>#N/A</v>
          </cell>
          <cell r="AG1487">
            <v>1</v>
          </cell>
          <cell r="AH1487" t="e">
            <v>#N/A</v>
          </cell>
          <cell r="AI1487">
            <v>0</v>
          </cell>
          <cell r="AJ1487">
            <v>0</v>
          </cell>
          <cell r="AL1487" t="e">
            <v>#N/A</v>
          </cell>
          <cell r="AM1487" t="e">
            <v>#N/A</v>
          </cell>
          <cell r="AN1487" t="str">
            <v/>
          </cell>
          <cell r="AO1487" t="str">
            <v>x</v>
          </cell>
        </row>
        <row r="1488">
          <cell r="B1488" t="str">
            <v>SHE135PHK1SBH,BW,G,HB,PG,SP,W</v>
          </cell>
          <cell r="C1488" t="str">
            <v>Dilex-PHK</v>
          </cell>
          <cell r="D1488" t="str">
            <v>E135/PHK1S/--</v>
          </cell>
          <cell r="G1488" t="str">
            <v>EA</v>
          </cell>
          <cell r="J1488" t="str">
            <v>I</v>
          </cell>
          <cell r="K1488">
            <v>0.01</v>
          </cell>
          <cell r="L1488">
            <v>2.4900000000000002</v>
          </cell>
          <cell r="M1488">
            <v>0.55000000000000004</v>
          </cell>
          <cell r="N1488">
            <v>1.1205000000000001</v>
          </cell>
          <cell r="O1488">
            <v>1.01E-2</v>
          </cell>
          <cell r="P1488">
            <v>0</v>
          </cell>
          <cell r="Q1488">
            <v>0</v>
          </cell>
          <cell r="R1488">
            <v>1.1306</v>
          </cell>
          <cell r="S1488">
            <v>1</v>
          </cell>
          <cell r="T1488">
            <v>2.64</v>
          </cell>
          <cell r="U1488">
            <v>2.98</v>
          </cell>
          <cell r="V1488">
            <v>2.0000000000003126E-2</v>
          </cell>
          <cell r="X1488">
            <v>3</v>
          </cell>
          <cell r="Y1488">
            <v>0.31478787878787884</v>
          </cell>
          <cell r="Z1488" t="str">
            <v>new</v>
          </cell>
          <cell r="AA1488" t="str">
            <v/>
          </cell>
          <cell r="AB1488" t="str">
            <v>new</v>
          </cell>
          <cell r="AC1488">
            <v>3</v>
          </cell>
          <cell r="AD1488" t="str">
            <v>I</v>
          </cell>
          <cell r="AE1488" t="e">
            <v>#N/A</v>
          </cell>
          <cell r="AF1488" t="e">
            <v>#N/A</v>
          </cell>
          <cell r="AG1488">
            <v>1</v>
          </cell>
          <cell r="AH1488" t="e">
            <v>#N/A</v>
          </cell>
          <cell r="AI1488">
            <v>0</v>
          </cell>
          <cell r="AJ1488">
            <v>0</v>
          </cell>
          <cell r="AL1488" t="e">
            <v>#N/A</v>
          </cell>
          <cell r="AM1488" t="e">
            <v>#N/A</v>
          </cell>
          <cell r="AN1488" t="str">
            <v/>
          </cell>
          <cell r="AO1488" t="str">
            <v>x</v>
          </cell>
        </row>
        <row r="1489">
          <cell r="B1489" t="str">
            <v>SHI90PHK1SBH,BW,G,HB,PG,SP,W</v>
          </cell>
          <cell r="C1489" t="str">
            <v>Dilex-PHK</v>
          </cell>
          <cell r="D1489" t="str">
            <v>I90/PHK1S/--</v>
          </cell>
          <cell r="G1489" t="str">
            <v>EA</v>
          </cell>
          <cell r="J1489" t="str">
            <v>I</v>
          </cell>
          <cell r="K1489">
            <v>0.01</v>
          </cell>
          <cell r="L1489">
            <v>2.4900000000000002</v>
          </cell>
          <cell r="M1489">
            <v>0.55000000000000004</v>
          </cell>
          <cell r="N1489">
            <v>1.1205000000000001</v>
          </cell>
          <cell r="O1489">
            <v>1.01E-2</v>
          </cell>
          <cell r="P1489">
            <v>0</v>
          </cell>
          <cell r="Q1489">
            <v>0</v>
          </cell>
          <cell r="R1489">
            <v>1.1306</v>
          </cell>
          <cell r="S1489">
            <v>1</v>
          </cell>
          <cell r="T1489">
            <v>2.64</v>
          </cell>
          <cell r="U1489">
            <v>2.98</v>
          </cell>
          <cell r="V1489">
            <v>2.0000000000003126E-2</v>
          </cell>
          <cell r="X1489">
            <v>3</v>
          </cell>
          <cell r="Y1489">
            <v>0.31478787878787884</v>
          </cell>
          <cell r="Z1489" t="str">
            <v>new</v>
          </cell>
          <cell r="AA1489" t="str">
            <v/>
          </cell>
          <cell r="AB1489" t="str">
            <v>new</v>
          </cell>
          <cell r="AC1489">
            <v>3</v>
          </cell>
          <cell r="AD1489" t="str">
            <v>I</v>
          </cell>
          <cell r="AE1489" t="e">
            <v>#N/A</v>
          </cell>
          <cell r="AF1489" t="e">
            <v>#N/A</v>
          </cell>
          <cell r="AG1489">
            <v>1</v>
          </cell>
          <cell r="AH1489" t="e">
            <v>#N/A</v>
          </cell>
          <cell r="AI1489">
            <v>0</v>
          </cell>
          <cell r="AJ1489">
            <v>0</v>
          </cell>
          <cell r="AL1489" t="e">
            <v>#N/A</v>
          </cell>
          <cell r="AM1489" t="e">
            <v>#N/A</v>
          </cell>
          <cell r="AN1489" t="str">
            <v/>
          </cell>
          <cell r="AO1489" t="str">
            <v>x</v>
          </cell>
        </row>
        <row r="1490">
          <cell r="B1490" t="str">
            <v>SHI135PHK1SBH,BW,G,HB,PG,SP,W</v>
          </cell>
          <cell r="C1490" t="str">
            <v>Dilex-PHK</v>
          </cell>
          <cell r="D1490" t="str">
            <v>I135/PHK1S/--</v>
          </cell>
          <cell r="G1490" t="str">
            <v>EA</v>
          </cell>
          <cell r="J1490" t="str">
            <v>I</v>
          </cell>
          <cell r="K1490">
            <v>0.01</v>
          </cell>
          <cell r="L1490">
            <v>2.4900000000000002</v>
          </cell>
          <cell r="M1490">
            <v>0.55000000000000004</v>
          </cell>
          <cell r="N1490">
            <v>1.1205000000000001</v>
          </cell>
          <cell r="O1490">
            <v>1.01E-2</v>
          </cell>
          <cell r="P1490">
            <v>0</v>
          </cell>
          <cell r="Q1490">
            <v>0</v>
          </cell>
          <cell r="R1490">
            <v>1.1306</v>
          </cell>
          <cell r="S1490">
            <v>1</v>
          </cell>
          <cell r="T1490">
            <v>2.64</v>
          </cell>
          <cell r="U1490">
            <v>2.98</v>
          </cell>
          <cell r="V1490">
            <v>2.0000000000003126E-2</v>
          </cell>
          <cell r="X1490">
            <v>3</v>
          </cell>
          <cell r="Y1490">
            <v>0.31478787878787884</v>
          </cell>
          <cell r="Z1490" t="str">
            <v>new</v>
          </cell>
          <cell r="AA1490" t="str">
            <v/>
          </cell>
          <cell r="AB1490" t="str">
            <v>new</v>
          </cell>
          <cell r="AC1490">
            <v>3</v>
          </cell>
          <cell r="AD1490" t="str">
            <v>I</v>
          </cell>
          <cell r="AE1490" t="e">
            <v>#N/A</v>
          </cell>
          <cell r="AF1490" t="e">
            <v>#N/A</v>
          </cell>
          <cell r="AG1490">
            <v>1</v>
          </cell>
          <cell r="AH1490" t="e">
            <v>#N/A</v>
          </cell>
          <cell r="AI1490">
            <v>0</v>
          </cell>
          <cell r="AJ1490">
            <v>0</v>
          </cell>
          <cell r="AL1490" t="e">
            <v>#N/A</v>
          </cell>
          <cell r="AM1490" t="e">
            <v>#N/A</v>
          </cell>
          <cell r="AN1490" t="str">
            <v/>
          </cell>
          <cell r="AO1490" t="str">
            <v>x</v>
          </cell>
        </row>
        <row r="1491">
          <cell r="B1491" t="str">
            <v>SHEPHK1SBH,BW,G,HB,PG,SP,W</v>
          </cell>
          <cell r="C1491" t="str">
            <v>Dilex-PHK</v>
          </cell>
          <cell r="D1491" t="str">
            <v>E/PHK1S/--</v>
          </cell>
          <cell r="G1491" t="str">
            <v>EA</v>
          </cell>
          <cell r="J1491" t="str">
            <v>I</v>
          </cell>
          <cell r="K1491">
            <v>0.01</v>
          </cell>
          <cell r="L1491">
            <v>2.4900000000000002</v>
          </cell>
          <cell r="M1491">
            <v>0.55000000000000004</v>
          </cell>
          <cell r="N1491">
            <v>1.1205000000000001</v>
          </cell>
          <cell r="O1491">
            <v>1.01E-2</v>
          </cell>
          <cell r="P1491">
            <v>0</v>
          </cell>
          <cell r="Q1491">
            <v>0</v>
          </cell>
          <cell r="R1491">
            <v>1.1306</v>
          </cell>
          <cell r="S1491">
            <v>1</v>
          </cell>
          <cell r="T1491">
            <v>2.64</v>
          </cell>
          <cell r="U1491">
            <v>2.98</v>
          </cell>
          <cell r="V1491">
            <v>2.0000000000003126E-2</v>
          </cell>
          <cell r="X1491">
            <v>3</v>
          </cell>
          <cell r="Y1491">
            <v>0.31478787878787884</v>
          </cell>
          <cell r="Z1491" t="str">
            <v>new</v>
          </cell>
          <cell r="AA1491" t="str">
            <v/>
          </cell>
          <cell r="AB1491" t="str">
            <v>new</v>
          </cell>
          <cell r="AC1491">
            <v>3</v>
          </cell>
          <cell r="AD1491" t="str">
            <v>I</v>
          </cell>
          <cell r="AE1491" t="e">
            <v>#N/A</v>
          </cell>
          <cell r="AF1491" t="e">
            <v>#N/A</v>
          </cell>
          <cell r="AG1491">
            <v>1</v>
          </cell>
          <cell r="AH1491" t="e">
            <v>#N/A</v>
          </cell>
          <cell r="AI1491">
            <v>0</v>
          </cell>
          <cell r="AJ1491">
            <v>0</v>
          </cell>
          <cell r="AL1491" t="e">
            <v>#N/A</v>
          </cell>
          <cell r="AM1491" t="e">
            <v>#N/A</v>
          </cell>
          <cell r="AN1491" t="str">
            <v/>
          </cell>
          <cell r="AO1491" t="str">
            <v>x</v>
          </cell>
        </row>
        <row r="1492">
          <cell r="B1492" t="str">
            <v>SHVPHK</v>
          </cell>
          <cell r="C1492" t="str">
            <v>Dilex-PHK</v>
          </cell>
          <cell r="D1492" t="str">
            <v>V/PHK</v>
          </cell>
          <cell r="G1492" t="str">
            <v>EA</v>
          </cell>
          <cell r="J1492" t="str">
            <v>I</v>
          </cell>
          <cell r="K1492">
            <v>0.01</v>
          </cell>
          <cell r="L1492">
            <v>1.39</v>
          </cell>
          <cell r="M1492">
            <v>0.55000000000000004</v>
          </cell>
          <cell r="N1492">
            <v>0.62549999999999994</v>
          </cell>
          <cell r="O1492">
            <v>1.01E-2</v>
          </cell>
          <cell r="P1492">
            <v>0</v>
          </cell>
          <cell r="Q1492">
            <v>0</v>
          </cell>
          <cell r="R1492">
            <v>0.63559999999999994</v>
          </cell>
          <cell r="S1492">
            <v>1</v>
          </cell>
          <cell r="T1492">
            <v>2.64</v>
          </cell>
          <cell r="U1492">
            <v>1.68</v>
          </cell>
          <cell r="V1492">
            <v>2.0000000000003126E-2</v>
          </cell>
          <cell r="X1492">
            <v>1.7</v>
          </cell>
          <cell r="Y1492">
            <v>0.3202139037433156</v>
          </cell>
          <cell r="Z1492" t="str">
            <v>new</v>
          </cell>
          <cell r="AA1492" t="str">
            <v/>
          </cell>
          <cell r="AB1492" t="str">
            <v>new</v>
          </cell>
          <cell r="AC1492">
            <v>1.7</v>
          </cell>
          <cell r="AD1492" t="str">
            <v>I</v>
          </cell>
          <cell r="AE1492" t="e">
            <v>#N/A</v>
          </cell>
          <cell r="AF1492" t="e">
            <v>#N/A</v>
          </cell>
          <cell r="AG1492">
            <v>1</v>
          </cell>
          <cell r="AH1492" t="e">
            <v>#N/A</v>
          </cell>
          <cell r="AI1492">
            <v>0</v>
          </cell>
          <cell r="AJ1492">
            <v>0</v>
          </cell>
          <cell r="AL1492" t="e">
            <v>#N/A</v>
          </cell>
          <cell r="AM1492" t="e">
            <v>#N/A</v>
          </cell>
          <cell r="AN1492" t="str">
            <v/>
          </cell>
          <cell r="AO1492" t="str">
            <v>x</v>
          </cell>
        </row>
        <row r="1493">
          <cell r="B1493" t="str">
            <v>SHENUSP</v>
          </cell>
          <cell r="C1493" t="str">
            <v>Bekotec</v>
          </cell>
          <cell r="D1493" t="str">
            <v>EN/US/P</v>
          </cell>
          <cell r="E1493" t="str">
            <v>1-3/8" Thick</v>
          </cell>
          <cell r="G1493" t="str">
            <v>BX</v>
          </cell>
          <cell r="J1493" t="str">
            <v>I</v>
          </cell>
          <cell r="K1493">
            <v>15.25</v>
          </cell>
          <cell r="L1493">
            <v>172.69</v>
          </cell>
          <cell r="M1493">
            <v>0.55000000000000004</v>
          </cell>
          <cell r="N1493">
            <v>77.710499999999996</v>
          </cell>
          <cell r="O1493">
            <v>0.16250000000000001</v>
          </cell>
          <cell r="P1493">
            <v>0</v>
          </cell>
          <cell r="Q1493">
            <v>0</v>
          </cell>
          <cell r="R1493">
            <v>77.87299999999999</v>
          </cell>
          <cell r="S1493">
            <v>1</v>
          </cell>
          <cell r="T1493">
            <v>2.64</v>
          </cell>
          <cell r="U1493">
            <v>205.58</v>
          </cell>
          <cell r="V1493">
            <v>2.0000000000003126E-2</v>
          </cell>
          <cell r="X1493">
            <v>205.6</v>
          </cell>
          <cell r="Y1493">
            <v>0.31134594977007446</v>
          </cell>
          <cell r="Z1493">
            <v>205.15</v>
          </cell>
          <cell r="AA1493">
            <v>2E-3</v>
          </cell>
          <cell r="AB1493" t="str">
            <v>YES</v>
          </cell>
          <cell r="AC1493">
            <v>205.6</v>
          </cell>
          <cell r="AD1493" t="str">
            <v>I</v>
          </cell>
          <cell r="AE1493" t="e">
            <v>#N/A</v>
          </cell>
          <cell r="AF1493" t="e">
            <v>#N/A</v>
          </cell>
          <cell r="AG1493">
            <v>1</v>
          </cell>
          <cell r="AH1493" t="e">
            <v>#N/A</v>
          </cell>
          <cell r="AI1493">
            <v>0</v>
          </cell>
          <cell r="AJ1493">
            <v>0</v>
          </cell>
          <cell r="AL1493" t="e">
            <v>#N/A</v>
          </cell>
          <cell r="AM1493" t="e">
            <v>#N/A</v>
          </cell>
          <cell r="AN1493" t="str">
            <v/>
          </cell>
          <cell r="AO1493" t="str">
            <v>x</v>
          </cell>
        </row>
        <row r="1494">
          <cell r="B1494" t="str">
            <v>SHEN23FD10</v>
          </cell>
          <cell r="C1494" t="str">
            <v>Bekotec</v>
          </cell>
          <cell r="D1494" t="str">
            <v>EN23FD10</v>
          </cell>
          <cell r="E1494" t="str">
            <v>29/32" Thick</v>
          </cell>
          <cell r="G1494" t="str">
            <v>BX</v>
          </cell>
          <cell r="J1494" t="str">
            <v>I</v>
          </cell>
          <cell r="K1494">
            <v>24.5</v>
          </cell>
          <cell r="L1494">
            <v>289.11</v>
          </cell>
          <cell r="M1494">
            <v>0.55000000000000004</v>
          </cell>
          <cell r="N1494">
            <v>130.09950000000001</v>
          </cell>
          <cell r="O1494">
            <v>0.255</v>
          </cell>
          <cell r="P1494">
            <v>0</v>
          </cell>
          <cell r="Q1494">
            <v>0</v>
          </cell>
          <cell r="R1494">
            <v>130.3545</v>
          </cell>
          <cell r="S1494">
            <v>1</v>
          </cell>
          <cell r="T1494">
            <v>2.64</v>
          </cell>
          <cell r="U1494">
            <v>344.14</v>
          </cell>
          <cell r="V1494">
            <v>0.01</v>
          </cell>
          <cell r="X1494">
            <v>344.15</v>
          </cell>
          <cell r="Y1494">
            <v>0.31132302246641924</v>
          </cell>
          <cell r="Z1494" t="str">
            <v>new</v>
          </cell>
          <cell r="AA1494" t="str">
            <v/>
          </cell>
          <cell r="AB1494" t="str">
            <v>new</v>
          </cell>
          <cell r="AC1494">
            <v>344.15</v>
          </cell>
          <cell r="AD1494" t="str">
            <v>I</v>
          </cell>
          <cell r="AE1494" t="e">
            <v>#N/A</v>
          </cell>
          <cell r="AF1494" t="e">
            <v>#N/A</v>
          </cell>
          <cell r="AG1494">
            <v>1</v>
          </cell>
          <cell r="AH1494" t="e">
            <v>#N/A</v>
          </cell>
          <cell r="AI1494">
            <v>0</v>
          </cell>
          <cell r="AJ1494">
            <v>0</v>
          </cell>
          <cell r="AL1494" t="e">
            <v>#N/A</v>
          </cell>
          <cell r="AM1494" t="e">
            <v>#N/A</v>
          </cell>
          <cell r="AN1494" t="str">
            <v/>
          </cell>
          <cell r="AO1494" t="str">
            <v>x</v>
          </cell>
        </row>
        <row r="1495">
          <cell r="B1495" t="str">
            <v>SHEN23F20</v>
          </cell>
          <cell r="C1495" t="str">
            <v>Bekotec</v>
          </cell>
          <cell r="D1495" t="str">
            <v>EN23F20</v>
          </cell>
          <cell r="E1495" t="str">
            <v>29/32" Thick</v>
          </cell>
          <cell r="G1495" t="str">
            <v>BX</v>
          </cell>
          <cell r="J1495" t="str">
            <v>I</v>
          </cell>
          <cell r="K1495">
            <v>49</v>
          </cell>
          <cell r="L1495">
            <v>535.37978999999996</v>
          </cell>
          <cell r="M1495">
            <v>0.55000000000000004</v>
          </cell>
          <cell r="N1495">
            <v>240.92090549999995</v>
          </cell>
          <cell r="O1495">
            <v>0.5</v>
          </cell>
          <cell r="P1495">
            <v>0</v>
          </cell>
          <cell r="Q1495">
            <v>0</v>
          </cell>
          <cell r="R1495">
            <v>241.42090549999995</v>
          </cell>
          <cell r="S1495">
            <v>1</v>
          </cell>
          <cell r="T1495">
            <v>2.64</v>
          </cell>
          <cell r="U1495">
            <v>637.35</v>
          </cell>
          <cell r="V1495">
            <v>0</v>
          </cell>
          <cell r="X1495">
            <v>637.35</v>
          </cell>
          <cell r="Y1495">
            <v>0.31129347939265584</v>
          </cell>
          <cell r="Z1495">
            <v>636.04999999999995</v>
          </cell>
          <cell r="AA1495">
            <v>2E-3</v>
          </cell>
          <cell r="AB1495" t="str">
            <v>YES</v>
          </cell>
          <cell r="AC1495">
            <v>637.35</v>
          </cell>
          <cell r="AD1495" t="str">
            <v>I</v>
          </cell>
          <cell r="AE1495" t="e">
            <v>#N/A</v>
          </cell>
          <cell r="AF1495" t="e">
            <v>#N/A</v>
          </cell>
          <cell r="AG1495">
            <v>1</v>
          </cell>
          <cell r="AH1495" t="e">
            <v>#N/A</v>
          </cell>
          <cell r="AI1495">
            <v>0</v>
          </cell>
          <cell r="AJ1495">
            <v>0</v>
          </cell>
          <cell r="AL1495" t="e">
            <v>#N/A</v>
          </cell>
          <cell r="AM1495" t="e">
            <v>#N/A</v>
          </cell>
          <cell r="AN1495" t="str">
            <v/>
          </cell>
          <cell r="AO1495" t="str">
            <v>x</v>
          </cell>
        </row>
        <row r="1496">
          <cell r="B1496" t="str">
            <v>SHBRS810</v>
          </cell>
          <cell r="C1496" t="str">
            <v>Bekotec</v>
          </cell>
          <cell r="D1496" t="str">
            <v>BRS810</v>
          </cell>
          <cell r="E1496" t="str">
            <v>4" x 5/16" x 164'</v>
          </cell>
          <cell r="G1496" t="str">
            <v>ROLL</v>
          </cell>
          <cell r="J1496" t="str">
            <v>I</v>
          </cell>
          <cell r="K1496">
            <v>2.15</v>
          </cell>
          <cell r="L1496">
            <v>62.36</v>
          </cell>
          <cell r="M1496">
            <v>0.55000000000000004</v>
          </cell>
          <cell r="N1496">
            <v>28.061999999999998</v>
          </cell>
          <cell r="O1496">
            <v>3.15E-2</v>
          </cell>
          <cell r="P1496">
            <v>0</v>
          </cell>
          <cell r="Q1496">
            <v>0</v>
          </cell>
          <cell r="R1496">
            <v>28.093499999999999</v>
          </cell>
          <cell r="S1496">
            <v>1</v>
          </cell>
          <cell r="T1496">
            <v>2.64</v>
          </cell>
          <cell r="U1496">
            <v>74.17</v>
          </cell>
          <cell r="V1496">
            <v>3.0000000000001137E-2</v>
          </cell>
          <cell r="X1496">
            <v>74.2</v>
          </cell>
          <cell r="Y1496">
            <v>0.31160254839500129</v>
          </cell>
          <cell r="Z1496">
            <v>74.099999999999994</v>
          </cell>
          <cell r="AA1496">
            <v>1E-3</v>
          </cell>
          <cell r="AB1496" t="str">
            <v>YES</v>
          </cell>
          <cell r="AC1496">
            <v>74.2</v>
          </cell>
          <cell r="AD1496" t="str">
            <v>I</v>
          </cell>
          <cell r="AE1496" t="e">
            <v>#N/A</v>
          </cell>
          <cell r="AF1496" t="e">
            <v>#N/A</v>
          </cell>
          <cell r="AG1496">
            <v>1</v>
          </cell>
          <cell r="AH1496" t="e">
            <v>#N/A</v>
          </cell>
          <cell r="AI1496">
            <v>0</v>
          </cell>
          <cell r="AJ1496">
            <v>0</v>
          </cell>
          <cell r="AL1496" t="e">
            <v>#N/A</v>
          </cell>
          <cell r="AM1496" t="e">
            <v>#N/A</v>
          </cell>
          <cell r="AN1496" t="str">
            <v/>
          </cell>
          <cell r="AO1496" t="str">
            <v>x</v>
          </cell>
        </row>
        <row r="1497">
          <cell r="B1497" t="str">
            <v>SHBRSK810</v>
          </cell>
          <cell r="C1497" t="str">
            <v>Bekotec</v>
          </cell>
          <cell r="D1497" t="str">
            <v>BRSK810</v>
          </cell>
          <cell r="E1497" t="str">
            <v>4" x 5/16" x 164'</v>
          </cell>
          <cell r="G1497" t="str">
            <v>ROLL</v>
          </cell>
          <cell r="J1497" t="str">
            <v>I</v>
          </cell>
          <cell r="K1497">
            <v>2.85</v>
          </cell>
          <cell r="L1497">
            <v>81.069999999999993</v>
          </cell>
          <cell r="M1497">
            <v>0.55000000000000004</v>
          </cell>
          <cell r="N1497">
            <v>36.48149999999999</v>
          </cell>
          <cell r="O1497">
            <v>3.85E-2</v>
          </cell>
          <cell r="P1497">
            <v>0</v>
          </cell>
          <cell r="Q1497">
            <v>0</v>
          </cell>
          <cell r="R1497">
            <v>36.519999999999989</v>
          </cell>
          <cell r="S1497">
            <v>1</v>
          </cell>
          <cell r="T1497">
            <v>2.64</v>
          </cell>
          <cell r="U1497">
            <v>96.41</v>
          </cell>
          <cell r="V1497">
            <v>-0.01</v>
          </cell>
          <cell r="X1497">
            <v>96.4</v>
          </cell>
          <cell r="Y1497">
            <v>0.31120331950207503</v>
          </cell>
          <cell r="Z1497">
            <v>96.3</v>
          </cell>
          <cell r="AA1497">
            <v>1E-3</v>
          </cell>
          <cell r="AB1497" t="str">
            <v>YES</v>
          </cell>
          <cell r="AC1497">
            <v>96.4</v>
          </cell>
          <cell r="AD1497" t="str">
            <v>I</v>
          </cell>
          <cell r="AE1497" t="e">
            <v>#N/A</v>
          </cell>
          <cell r="AF1497" t="e">
            <v>#N/A</v>
          </cell>
          <cell r="AG1497">
            <v>1</v>
          </cell>
          <cell r="AH1497" t="e">
            <v>#N/A</v>
          </cell>
          <cell r="AI1497">
            <v>0</v>
          </cell>
          <cell r="AJ1497">
            <v>0</v>
          </cell>
          <cell r="AL1497" t="e">
            <v>#N/A</v>
          </cell>
          <cell r="AM1497" t="e">
            <v>#N/A</v>
          </cell>
          <cell r="AN1497" t="str">
            <v/>
          </cell>
          <cell r="AO1497" t="str">
            <v>x</v>
          </cell>
        </row>
        <row r="1498">
          <cell r="B1498" t="str">
            <v>SHBRS808KF</v>
          </cell>
          <cell r="C1498" t="str">
            <v>Bekotec</v>
          </cell>
          <cell r="D1498" t="str">
            <v>BRS808KF</v>
          </cell>
          <cell r="E1498" t="str">
            <v>3-1/8" x 5/16" x 82'</v>
          </cell>
          <cell r="G1498" t="str">
            <v>ROLL</v>
          </cell>
          <cell r="J1498" t="str">
            <v>I</v>
          </cell>
          <cell r="K1498">
            <v>1.56</v>
          </cell>
          <cell r="L1498">
            <v>117.78</v>
          </cell>
          <cell r="M1498">
            <v>0.55000000000000004</v>
          </cell>
          <cell r="N1498">
            <v>53.000999999999998</v>
          </cell>
          <cell r="O1498">
            <v>2.5600000000000001E-2</v>
          </cell>
          <cell r="P1498">
            <v>0</v>
          </cell>
          <cell r="Q1498">
            <v>0</v>
          </cell>
          <cell r="R1498">
            <v>53.026599999999995</v>
          </cell>
          <cell r="S1498">
            <v>1</v>
          </cell>
          <cell r="T1498">
            <v>2.64</v>
          </cell>
          <cell r="U1498">
            <v>139.99</v>
          </cell>
          <cell r="V1498">
            <v>1.0000000000005116E-2</v>
          </cell>
          <cell r="X1498">
            <v>140</v>
          </cell>
          <cell r="Y1498">
            <v>0.3113428571428572</v>
          </cell>
          <cell r="Z1498">
            <v>139.94999999999999</v>
          </cell>
          <cell r="AA1498">
            <v>0</v>
          </cell>
          <cell r="AB1498" t="str">
            <v>YES</v>
          </cell>
          <cell r="AC1498">
            <v>140</v>
          </cell>
          <cell r="AD1498" t="str">
            <v>I</v>
          </cell>
          <cell r="AE1498" t="e">
            <v>#N/A</v>
          </cell>
          <cell r="AF1498" t="e">
            <v>#N/A</v>
          </cell>
          <cell r="AG1498">
            <v>1</v>
          </cell>
          <cell r="AH1498" t="e">
            <v>#N/A</v>
          </cell>
          <cell r="AI1498">
            <v>0</v>
          </cell>
          <cell r="AJ1498">
            <v>0</v>
          </cell>
          <cell r="AL1498" t="e">
            <v>#N/A</v>
          </cell>
          <cell r="AM1498" t="e">
            <v>#N/A</v>
          </cell>
          <cell r="AN1498" t="str">
            <v/>
          </cell>
          <cell r="AO1498" t="str">
            <v>x</v>
          </cell>
        </row>
        <row r="1499">
          <cell r="B1499" t="str">
            <v>SHBRS808KSF</v>
          </cell>
          <cell r="C1499" t="str">
            <v>Bekotec</v>
          </cell>
          <cell r="D1499" t="str">
            <v>BRS808KSF</v>
          </cell>
          <cell r="E1499" t="str">
            <v>3-1/8" x 5/16" x 82'</v>
          </cell>
          <cell r="G1499" t="str">
            <v>ROLL</v>
          </cell>
          <cell r="J1499" t="str">
            <v>I</v>
          </cell>
          <cell r="K1499">
            <v>1.56</v>
          </cell>
          <cell r="L1499">
            <v>159.01</v>
          </cell>
          <cell r="M1499">
            <v>0.55000000000000004</v>
          </cell>
          <cell r="N1499">
            <v>71.55449999999999</v>
          </cell>
          <cell r="O1499">
            <v>2.5600000000000001E-2</v>
          </cell>
          <cell r="P1499">
            <v>0</v>
          </cell>
          <cell r="Q1499">
            <v>0</v>
          </cell>
          <cell r="R1499">
            <v>71.580099999999987</v>
          </cell>
          <cell r="S1499">
            <v>1</v>
          </cell>
          <cell r="T1499">
            <v>2.64</v>
          </cell>
          <cell r="U1499">
            <v>188.97</v>
          </cell>
          <cell r="V1499">
            <v>3.0000000000001137E-2</v>
          </cell>
          <cell r="X1499">
            <v>189</v>
          </cell>
          <cell r="Y1499">
            <v>0.31139874939874956</v>
          </cell>
          <cell r="Z1499">
            <v>188.9</v>
          </cell>
          <cell r="AA1499">
            <v>1E-3</v>
          </cell>
          <cell r="AB1499" t="str">
            <v>YES</v>
          </cell>
          <cell r="AC1499">
            <v>189</v>
          </cell>
          <cell r="AD1499" t="str">
            <v>I</v>
          </cell>
          <cell r="AE1499" t="e">
            <v>#N/A</v>
          </cell>
          <cell r="AF1499" t="e">
            <v>#N/A</v>
          </cell>
          <cell r="AG1499">
            <v>1</v>
          </cell>
          <cell r="AH1499" t="e">
            <v>#N/A</v>
          </cell>
          <cell r="AI1499">
            <v>0</v>
          </cell>
          <cell r="AJ1499">
            <v>0</v>
          </cell>
          <cell r="AL1499" t="e">
            <v>#N/A</v>
          </cell>
          <cell r="AM1499" t="e">
            <v>#N/A</v>
          </cell>
          <cell r="AN1499" t="str">
            <v/>
          </cell>
          <cell r="AO1499" t="str">
            <v>x</v>
          </cell>
        </row>
        <row r="1500">
          <cell r="B1500" t="str">
            <v>SHDFP6100</v>
          </cell>
          <cell r="C1500" t="str">
            <v>Bekotec</v>
          </cell>
          <cell r="D1500" t="str">
            <v>DFP6/100</v>
          </cell>
          <cell r="E1500" t="str">
            <v>2-3/8" x 3'3"</v>
          </cell>
          <cell r="G1500" t="str">
            <v>EA</v>
          </cell>
          <cell r="J1500" t="str">
            <v>I</v>
          </cell>
          <cell r="K1500">
            <v>0.28000000000000003</v>
          </cell>
          <cell r="L1500">
            <v>13.38</v>
          </cell>
          <cell r="M1500">
            <v>0.55000000000000004</v>
          </cell>
          <cell r="N1500">
            <v>6.0209999999999999</v>
          </cell>
          <cell r="O1500">
            <v>1.2800000000000001E-2</v>
          </cell>
          <cell r="P1500">
            <v>0</v>
          </cell>
          <cell r="Q1500">
            <v>0</v>
          </cell>
          <cell r="R1500">
            <v>6.0338000000000003</v>
          </cell>
          <cell r="S1500">
            <v>1</v>
          </cell>
          <cell r="T1500">
            <v>2.64</v>
          </cell>
          <cell r="U1500">
            <v>15.93</v>
          </cell>
          <cell r="V1500">
            <v>0.02</v>
          </cell>
          <cell r="X1500">
            <v>15.95</v>
          </cell>
          <cell r="Y1500">
            <v>0.31219150755200914</v>
          </cell>
          <cell r="Z1500">
            <v>15.9</v>
          </cell>
          <cell r="AA1500">
            <v>3.0000000000000001E-3</v>
          </cell>
          <cell r="AB1500" t="str">
            <v>YES</v>
          </cell>
          <cell r="AC1500">
            <v>15.95</v>
          </cell>
          <cell r="AD1500" t="str">
            <v>I</v>
          </cell>
          <cell r="AE1500" t="e">
            <v>#N/A</v>
          </cell>
          <cell r="AF1500" t="e">
            <v>#N/A</v>
          </cell>
          <cell r="AG1500">
            <v>1</v>
          </cell>
          <cell r="AH1500" t="e">
            <v>#N/A</v>
          </cell>
          <cell r="AI1500">
            <v>0</v>
          </cell>
          <cell r="AJ1500">
            <v>0</v>
          </cell>
          <cell r="AL1500" t="e">
            <v>#N/A</v>
          </cell>
          <cell r="AM1500" t="e">
            <v>#N/A</v>
          </cell>
          <cell r="AN1500" t="str">
            <v/>
          </cell>
          <cell r="AO1500" t="str">
            <v>x</v>
          </cell>
        </row>
        <row r="1501">
          <cell r="B1501" t="str">
            <v>SHDFP8100</v>
          </cell>
          <cell r="C1501" t="str">
            <v>Bekotec</v>
          </cell>
          <cell r="D1501" t="str">
            <v>DFP8/100</v>
          </cell>
          <cell r="E1501" t="str">
            <v>3-1/8" x 3'3"</v>
          </cell>
          <cell r="G1501" t="str">
            <v>EA</v>
          </cell>
          <cell r="J1501" t="str">
            <v>I</v>
          </cell>
          <cell r="K1501">
            <v>0.28000000000000003</v>
          </cell>
          <cell r="L1501">
            <v>16.059999999999999</v>
          </cell>
          <cell r="M1501">
            <v>0.55000000000000004</v>
          </cell>
          <cell r="N1501">
            <v>7.2269999999999985</v>
          </cell>
          <cell r="O1501">
            <v>1.2800000000000001E-2</v>
          </cell>
          <cell r="P1501">
            <v>0</v>
          </cell>
          <cell r="Q1501">
            <v>0</v>
          </cell>
          <cell r="R1501">
            <v>7.2397999999999989</v>
          </cell>
          <cell r="S1501">
            <v>1</v>
          </cell>
          <cell r="T1501">
            <v>2.64</v>
          </cell>
          <cell r="U1501">
            <v>19.11</v>
          </cell>
          <cell r="V1501">
            <v>-0.01</v>
          </cell>
          <cell r="X1501">
            <v>19.100000000000001</v>
          </cell>
          <cell r="Y1501">
            <v>0.31082341742027619</v>
          </cell>
          <cell r="Z1501">
            <v>19.100000000000001</v>
          </cell>
          <cell r="AA1501" t="str">
            <v/>
          </cell>
          <cell r="AB1501" t="str">
            <v/>
          </cell>
          <cell r="AC1501">
            <v>19.100000000000001</v>
          </cell>
          <cell r="AD1501" t="str">
            <v>I</v>
          </cell>
          <cell r="AE1501" t="e">
            <v>#N/A</v>
          </cell>
          <cell r="AF1501" t="e">
            <v>#N/A</v>
          </cell>
          <cell r="AG1501">
            <v>1</v>
          </cell>
          <cell r="AH1501" t="e">
            <v>#N/A</v>
          </cell>
          <cell r="AI1501">
            <v>0</v>
          </cell>
          <cell r="AJ1501">
            <v>0</v>
          </cell>
          <cell r="AL1501" t="e">
            <v>#N/A</v>
          </cell>
          <cell r="AM1501" t="e">
            <v>#N/A</v>
          </cell>
          <cell r="AN1501" t="str">
            <v/>
          </cell>
          <cell r="AO1501" t="str">
            <v>x</v>
          </cell>
        </row>
        <row r="1502">
          <cell r="B1502" t="str">
            <v>SHDFP10100</v>
          </cell>
          <cell r="C1502" t="str">
            <v>Bekotec</v>
          </cell>
          <cell r="D1502" t="str">
            <v>DFP10/100</v>
          </cell>
          <cell r="E1502" t="str">
            <v>4" x 3'3"</v>
          </cell>
          <cell r="G1502" t="str">
            <v>EA</v>
          </cell>
          <cell r="J1502" t="str">
            <v>I</v>
          </cell>
          <cell r="K1502">
            <v>0.28999999999999998</v>
          </cell>
          <cell r="L1502">
            <v>18.71</v>
          </cell>
          <cell r="M1502">
            <v>0.55000000000000004</v>
          </cell>
          <cell r="N1502">
            <v>8.4194999999999993</v>
          </cell>
          <cell r="O1502">
            <v>1.29E-2</v>
          </cell>
          <cell r="P1502">
            <v>0</v>
          </cell>
          <cell r="Q1502">
            <v>0</v>
          </cell>
          <cell r="R1502">
            <v>8.4323999999999995</v>
          </cell>
          <cell r="S1502">
            <v>1</v>
          </cell>
          <cell r="T1502">
            <v>2.64</v>
          </cell>
          <cell r="U1502">
            <v>22.26</v>
          </cell>
          <cell r="V1502">
            <v>-0.01</v>
          </cell>
          <cell r="X1502">
            <v>22.25</v>
          </cell>
          <cell r="Y1502">
            <v>0.31093769152196127</v>
          </cell>
          <cell r="Z1502">
            <v>22.25</v>
          </cell>
          <cell r="AA1502" t="str">
            <v/>
          </cell>
          <cell r="AB1502" t="str">
            <v/>
          </cell>
          <cell r="AC1502">
            <v>22.25</v>
          </cell>
          <cell r="AD1502" t="str">
            <v>I</v>
          </cell>
          <cell r="AE1502" t="e">
            <v>#N/A</v>
          </cell>
          <cell r="AF1502" t="e">
            <v>#N/A</v>
          </cell>
          <cell r="AG1502">
            <v>1</v>
          </cell>
          <cell r="AH1502" t="e">
            <v>#N/A</v>
          </cell>
          <cell r="AI1502">
            <v>0</v>
          </cell>
          <cell r="AJ1502">
            <v>0</v>
          </cell>
          <cell r="AL1502" t="e">
            <v>#N/A</v>
          </cell>
          <cell r="AM1502" t="e">
            <v>#N/A</v>
          </cell>
          <cell r="AN1502" t="str">
            <v/>
          </cell>
          <cell r="AO1502" t="str">
            <v>x</v>
          </cell>
        </row>
        <row r="1503">
          <cell r="B1503" t="str">
            <v>SHBTZRH75100</v>
          </cell>
          <cell r="C1503" t="str">
            <v>Bekotec</v>
          </cell>
          <cell r="D1503" t="str">
            <v>BTZRH75/100</v>
          </cell>
          <cell r="E1503" t="str">
            <v>100/Package</v>
          </cell>
          <cell r="G1503" t="str">
            <v>EA</v>
          </cell>
          <cell r="J1503" t="str">
            <v>I</v>
          </cell>
          <cell r="K1503">
            <v>0.89</v>
          </cell>
          <cell r="L1503">
            <v>51.66</v>
          </cell>
          <cell r="M1503">
            <v>0.55000000000000004</v>
          </cell>
          <cell r="N1503">
            <v>23.246999999999996</v>
          </cell>
          <cell r="O1503">
            <v>1.89E-2</v>
          </cell>
          <cell r="P1503">
            <v>0</v>
          </cell>
          <cell r="Q1503">
            <v>0</v>
          </cell>
          <cell r="R1503">
            <v>23.265899999999995</v>
          </cell>
          <cell r="S1503">
            <v>1</v>
          </cell>
          <cell r="T1503">
            <v>2.64</v>
          </cell>
          <cell r="U1503">
            <v>61.42</v>
          </cell>
          <cell r="V1503">
            <v>0.03</v>
          </cell>
          <cell r="X1503">
            <v>61.45</v>
          </cell>
          <cell r="Y1503">
            <v>0.31160884680819617</v>
          </cell>
          <cell r="Z1503">
            <v>61.4</v>
          </cell>
          <cell r="AA1503">
            <v>1E-3</v>
          </cell>
          <cell r="AB1503" t="str">
            <v>YES</v>
          </cell>
          <cell r="AC1503">
            <v>61.45</v>
          </cell>
          <cell r="AD1503" t="str">
            <v>I</v>
          </cell>
          <cell r="AE1503" t="e">
            <v>#N/A</v>
          </cell>
          <cell r="AF1503" t="e">
            <v>#N/A</v>
          </cell>
          <cell r="AG1503">
            <v>1</v>
          </cell>
          <cell r="AH1503" t="e">
            <v>#N/A</v>
          </cell>
          <cell r="AI1503">
            <v>0</v>
          </cell>
          <cell r="AJ1503">
            <v>0</v>
          </cell>
          <cell r="AL1503" t="e">
            <v>#N/A</v>
          </cell>
          <cell r="AM1503" t="e">
            <v>#N/A</v>
          </cell>
          <cell r="AN1503" t="str">
            <v/>
          </cell>
          <cell r="AO1503" t="str">
            <v>x</v>
          </cell>
        </row>
        <row r="1504">
          <cell r="B1504" t="str">
            <v>SHDITRA5M</v>
          </cell>
          <cell r="C1504" t="str">
            <v>Ditra</v>
          </cell>
          <cell r="D1504" t="str">
            <v>DITRA5M            (54 SF/Roll)</v>
          </cell>
          <cell r="E1504" t="str">
            <v>1/8" x 3' 3" x 16' 5"</v>
          </cell>
          <cell r="G1504" t="str">
            <v>ROLL</v>
          </cell>
          <cell r="H1504" t="str">
            <v>Stock</v>
          </cell>
          <cell r="J1504" t="str">
            <v>I</v>
          </cell>
          <cell r="K1504">
            <v>6.86</v>
          </cell>
          <cell r="L1504">
            <v>108.94</v>
          </cell>
          <cell r="M1504">
            <v>0.55000000000000004</v>
          </cell>
          <cell r="N1504">
            <v>49.022999999999996</v>
          </cell>
          <cell r="O1504">
            <v>7.8600000000000003E-2</v>
          </cell>
          <cell r="P1504">
            <v>0</v>
          </cell>
          <cell r="Q1504">
            <v>0</v>
          </cell>
          <cell r="R1504">
            <v>49.101599999999998</v>
          </cell>
          <cell r="S1504">
            <v>1</v>
          </cell>
          <cell r="T1504">
            <v>2.64</v>
          </cell>
          <cell r="U1504">
            <v>129.63</v>
          </cell>
          <cell r="V1504">
            <v>0.02</v>
          </cell>
          <cell r="X1504">
            <v>129.65</v>
          </cell>
          <cell r="Y1504">
            <v>0.31141044069698148</v>
          </cell>
          <cell r="Z1504">
            <v>129.44999999999999</v>
          </cell>
          <cell r="AA1504">
            <v>2E-3</v>
          </cell>
          <cell r="AB1504" t="str">
            <v>YES</v>
          </cell>
          <cell r="AC1504">
            <v>129.65</v>
          </cell>
          <cell r="AD1504" t="str">
            <v>I</v>
          </cell>
          <cell r="AE1504" t="e">
            <v>#N/A</v>
          </cell>
          <cell r="AF1504" t="e">
            <v>#N/A</v>
          </cell>
          <cell r="AG1504">
            <v>1</v>
          </cell>
          <cell r="AH1504" t="e">
            <v>#N/A</v>
          </cell>
          <cell r="AI1504">
            <v>0</v>
          </cell>
          <cell r="AJ1504">
            <v>0</v>
          </cell>
          <cell r="AL1504" t="e">
            <v>#N/A</v>
          </cell>
          <cell r="AM1504" t="e">
            <v>#N/A</v>
          </cell>
          <cell r="AN1504" t="str">
            <v/>
          </cell>
          <cell r="AO1504" t="str">
            <v>x</v>
          </cell>
        </row>
        <row r="1505">
          <cell r="B1505" t="str">
            <v>SHDITRA150</v>
          </cell>
          <cell r="C1505" t="str">
            <v>Ditra</v>
          </cell>
          <cell r="D1505" t="str">
            <v>DITRA150          (150 SF/Roll)</v>
          </cell>
          <cell r="E1505" t="str">
            <v>1/8" x 3' 3" x 45' 9"</v>
          </cell>
          <cell r="G1505" t="str">
            <v>ROLL</v>
          </cell>
          <cell r="H1505" t="str">
            <v>Stock</v>
          </cell>
          <cell r="J1505" t="str">
            <v>I</v>
          </cell>
          <cell r="K1505">
            <v>18.399999999999999</v>
          </cell>
          <cell r="L1505">
            <v>279.75</v>
          </cell>
          <cell r="M1505">
            <v>0.55000000000000004</v>
          </cell>
          <cell r="N1505">
            <v>125.88749999999999</v>
          </cell>
          <cell r="O1505">
            <v>0.19400000000000001</v>
          </cell>
          <cell r="P1505">
            <v>0</v>
          </cell>
          <cell r="Q1505">
            <v>0</v>
          </cell>
          <cell r="R1505">
            <v>126.08149999999999</v>
          </cell>
          <cell r="S1505">
            <v>1</v>
          </cell>
          <cell r="T1505">
            <v>2.64</v>
          </cell>
          <cell r="U1505">
            <v>332.86</v>
          </cell>
          <cell r="V1505">
            <v>-0.01</v>
          </cell>
          <cell r="X1505">
            <v>332.85</v>
          </cell>
          <cell r="Y1505">
            <v>0.3112840892020704</v>
          </cell>
          <cell r="Z1505">
            <v>332.35</v>
          </cell>
          <cell r="AA1505">
            <v>2E-3</v>
          </cell>
          <cell r="AB1505" t="str">
            <v>YES</v>
          </cell>
          <cell r="AC1505">
            <v>332.85</v>
          </cell>
          <cell r="AD1505" t="str">
            <v>I</v>
          </cell>
          <cell r="AE1505" t="e">
            <v>#N/A</v>
          </cell>
          <cell r="AF1505" t="e">
            <v>#N/A</v>
          </cell>
          <cell r="AG1505">
            <v>1</v>
          </cell>
          <cell r="AH1505" t="e">
            <v>#N/A</v>
          </cell>
          <cell r="AI1505">
            <v>0</v>
          </cell>
          <cell r="AJ1505">
            <v>0</v>
          </cell>
          <cell r="AL1505" t="e">
            <v>#N/A</v>
          </cell>
          <cell r="AM1505" t="e">
            <v>#N/A</v>
          </cell>
          <cell r="AN1505" t="str">
            <v/>
          </cell>
          <cell r="AO1505" t="str">
            <v>x</v>
          </cell>
        </row>
        <row r="1506">
          <cell r="B1506" t="str">
            <v>SHDITRA30M</v>
          </cell>
          <cell r="C1506" t="str">
            <v>Ditra</v>
          </cell>
          <cell r="D1506" t="str">
            <v>DITRA30M         (323 SF/Roll)</v>
          </cell>
          <cell r="E1506" t="str">
            <v>1/8" x 3' 3" x 98' 5"</v>
          </cell>
          <cell r="G1506" t="str">
            <v>ROLL</v>
          </cell>
          <cell r="H1506" t="str">
            <v>Stock</v>
          </cell>
          <cell r="J1506" t="str">
            <v>I</v>
          </cell>
          <cell r="K1506">
            <v>39.15</v>
          </cell>
          <cell r="L1506">
            <v>583.44000000000005</v>
          </cell>
          <cell r="M1506">
            <v>0.55000000000000004</v>
          </cell>
          <cell r="N1506">
            <v>262.548</v>
          </cell>
          <cell r="O1506">
            <v>0.40150000000000002</v>
          </cell>
          <cell r="P1506">
            <v>0</v>
          </cell>
          <cell r="Q1506">
            <v>0</v>
          </cell>
          <cell r="R1506">
            <v>262.9495</v>
          </cell>
          <cell r="S1506">
            <v>1</v>
          </cell>
          <cell r="T1506">
            <v>2.64</v>
          </cell>
          <cell r="U1506">
            <v>694.19</v>
          </cell>
          <cell r="V1506">
            <v>1.0000000000005116E-2</v>
          </cell>
          <cell r="X1506">
            <v>694.2</v>
          </cell>
          <cell r="Y1506">
            <v>0.31130798040910412</v>
          </cell>
          <cell r="Z1506">
            <v>693.15</v>
          </cell>
          <cell r="AA1506">
            <v>2E-3</v>
          </cell>
          <cell r="AB1506" t="str">
            <v>YES</v>
          </cell>
          <cell r="AC1506">
            <v>694.2</v>
          </cell>
          <cell r="AD1506" t="str">
            <v>I</v>
          </cell>
          <cell r="AE1506" t="e">
            <v>#N/A</v>
          </cell>
          <cell r="AF1506" t="e">
            <v>#N/A</v>
          </cell>
          <cell r="AG1506">
            <v>1</v>
          </cell>
          <cell r="AH1506" t="e">
            <v>#N/A</v>
          </cell>
          <cell r="AI1506">
            <v>0</v>
          </cell>
          <cell r="AJ1506">
            <v>0</v>
          </cell>
          <cell r="AL1506" t="e">
            <v>#N/A</v>
          </cell>
          <cell r="AM1506" t="e">
            <v>#N/A</v>
          </cell>
          <cell r="AN1506" t="str">
            <v/>
          </cell>
          <cell r="AO1506" t="str">
            <v>x</v>
          </cell>
        </row>
        <row r="1507">
          <cell r="B1507" t="str">
            <v>SHDITRAXL175</v>
          </cell>
          <cell r="C1507" t="str">
            <v>Ditra-XL</v>
          </cell>
          <cell r="D1507" t="str">
            <v>DITRA-XL/175    (175 SF/Roll)</v>
          </cell>
          <cell r="E1507" t="str">
            <v>5/16" x 3' 3"x53' 3"</v>
          </cell>
          <cell r="G1507" t="str">
            <v>ROLL</v>
          </cell>
          <cell r="H1507" t="str">
            <v>Stock</v>
          </cell>
          <cell r="J1507" t="str">
            <v>I</v>
          </cell>
          <cell r="K1507">
            <v>26.5</v>
          </cell>
          <cell r="L1507">
            <v>379.12</v>
          </cell>
          <cell r="M1507">
            <v>0.55000000000000004</v>
          </cell>
          <cell r="N1507">
            <v>170.60399999999998</v>
          </cell>
          <cell r="O1507">
            <v>0.27500000000000002</v>
          </cell>
          <cell r="P1507">
            <v>0</v>
          </cell>
          <cell r="Q1507">
            <v>0</v>
          </cell>
          <cell r="R1507">
            <v>170.87899999999999</v>
          </cell>
          <cell r="S1507">
            <v>1</v>
          </cell>
          <cell r="T1507">
            <v>2.64</v>
          </cell>
          <cell r="U1507">
            <v>451.12</v>
          </cell>
          <cell r="V1507">
            <v>0.03</v>
          </cell>
          <cell r="X1507">
            <v>451.15</v>
          </cell>
          <cell r="Y1507">
            <v>0.3113397076158908</v>
          </cell>
          <cell r="Z1507">
            <v>450.4</v>
          </cell>
          <cell r="AA1507">
            <v>2E-3</v>
          </cell>
          <cell r="AB1507" t="str">
            <v>YES</v>
          </cell>
          <cell r="AC1507">
            <v>451.15</v>
          </cell>
          <cell r="AD1507" t="str">
            <v>I</v>
          </cell>
          <cell r="AE1507" t="e">
            <v>#N/A</v>
          </cell>
          <cell r="AF1507" t="e">
            <v>#N/A</v>
          </cell>
          <cell r="AG1507">
            <v>1</v>
          </cell>
          <cell r="AH1507" t="e">
            <v>#N/A</v>
          </cell>
          <cell r="AI1507">
            <v>0</v>
          </cell>
          <cell r="AJ1507">
            <v>0</v>
          </cell>
          <cell r="AL1507" t="e">
            <v>#N/A</v>
          </cell>
          <cell r="AM1507" t="e">
            <v>#N/A</v>
          </cell>
          <cell r="AN1507" t="str">
            <v/>
          </cell>
          <cell r="AO1507" t="str">
            <v>x</v>
          </cell>
        </row>
        <row r="1508">
          <cell r="B1508" t="str">
            <v>SHTRLDIT6</v>
          </cell>
          <cell r="C1508" t="str">
            <v>Ditra-Trowel</v>
          </cell>
          <cell r="D1508" t="str">
            <v>TRL-DIT6</v>
          </cell>
          <cell r="G1508" t="str">
            <v>CTN</v>
          </cell>
          <cell r="J1508" t="str">
            <v>I</v>
          </cell>
          <cell r="K1508">
            <v>5.52</v>
          </cell>
          <cell r="L1508">
            <v>166.65</v>
          </cell>
          <cell r="M1508">
            <v>0.55000000000000004</v>
          </cell>
          <cell r="N1508">
            <v>74.992499999999993</v>
          </cell>
          <cell r="O1508">
            <v>6.5199999999999994E-2</v>
          </cell>
          <cell r="P1508">
            <v>0</v>
          </cell>
          <cell r="Q1508">
            <v>0</v>
          </cell>
          <cell r="R1508">
            <v>75.057699999999997</v>
          </cell>
          <cell r="S1508">
            <v>1</v>
          </cell>
          <cell r="T1508">
            <v>2.64</v>
          </cell>
          <cell r="U1508">
            <v>198.15</v>
          </cell>
          <cell r="V1508">
            <v>0</v>
          </cell>
          <cell r="X1508">
            <v>198.15</v>
          </cell>
          <cell r="Y1508">
            <v>0.31128667446608416</v>
          </cell>
          <cell r="Z1508">
            <v>198</v>
          </cell>
          <cell r="AA1508">
            <v>1E-3</v>
          </cell>
          <cell r="AB1508" t="str">
            <v>YES</v>
          </cell>
          <cell r="AC1508">
            <v>198.15</v>
          </cell>
          <cell r="AD1508" t="str">
            <v>I</v>
          </cell>
          <cell r="AE1508" t="e">
            <v>#N/A</v>
          </cell>
          <cell r="AF1508" t="e">
            <v>#N/A</v>
          </cell>
          <cell r="AG1508">
            <v>1</v>
          </cell>
          <cell r="AH1508" t="e">
            <v>#N/A</v>
          </cell>
          <cell r="AI1508">
            <v>0</v>
          </cell>
          <cell r="AJ1508">
            <v>0</v>
          </cell>
          <cell r="AL1508" t="e">
            <v>#N/A</v>
          </cell>
          <cell r="AM1508" t="e">
            <v>#N/A</v>
          </cell>
          <cell r="AN1508" t="str">
            <v/>
          </cell>
          <cell r="AO1508" t="str">
            <v>x</v>
          </cell>
        </row>
        <row r="1509">
          <cell r="B1509" t="str">
            <v>SHKERDI2005M</v>
          </cell>
          <cell r="C1509" t="str">
            <v>Kerdi</v>
          </cell>
          <cell r="D1509" t="str">
            <v>KERDI200/5M      (54 SF/Roll)</v>
          </cell>
          <cell r="E1509" t="str">
            <v>3' 3" x 16' 5"</v>
          </cell>
          <cell r="G1509" t="str">
            <v>ROLL</v>
          </cell>
          <cell r="H1509" t="str">
            <v>Stock</v>
          </cell>
          <cell r="J1509" t="str">
            <v>I</v>
          </cell>
          <cell r="K1509">
            <v>3.57</v>
          </cell>
          <cell r="L1509">
            <v>108.94</v>
          </cell>
          <cell r="M1509">
            <v>0.55000000000000004</v>
          </cell>
          <cell r="N1509">
            <v>49.022999999999996</v>
          </cell>
          <cell r="O1509">
            <v>4.5700000000000005E-2</v>
          </cell>
          <cell r="P1509">
            <v>0</v>
          </cell>
          <cell r="Q1509">
            <v>0</v>
          </cell>
          <cell r="R1509">
            <v>49.068699999999993</v>
          </cell>
          <cell r="S1509">
            <v>1</v>
          </cell>
          <cell r="T1509">
            <v>2.64</v>
          </cell>
          <cell r="U1509">
            <v>129.54</v>
          </cell>
          <cell r="V1509">
            <v>0.01</v>
          </cell>
          <cell r="X1509">
            <v>129.55000000000001</v>
          </cell>
          <cell r="Y1509">
            <v>0.3113406547138699</v>
          </cell>
          <cell r="Z1509">
            <v>129.44999999999999</v>
          </cell>
          <cell r="AA1509">
            <v>1E-3</v>
          </cell>
          <cell r="AB1509" t="str">
            <v>YES</v>
          </cell>
          <cell r="AC1509">
            <v>129.55000000000001</v>
          </cell>
          <cell r="AD1509" t="str">
            <v>I</v>
          </cell>
          <cell r="AE1509" t="e">
            <v>#N/A</v>
          </cell>
          <cell r="AF1509" t="e">
            <v>#N/A</v>
          </cell>
          <cell r="AG1509">
            <v>1</v>
          </cell>
          <cell r="AH1509" t="e">
            <v>#N/A</v>
          </cell>
          <cell r="AI1509">
            <v>0</v>
          </cell>
          <cell r="AJ1509">
            <v>0</v>
          </cell>
          <cell r="AL1509" t="e">
            <v>#N/A</v>
          </cell>
          <cell r="AM1509" t="e">
            <v>#N/A</v>
          </cell>
          <cell r="AN1509" t="str">
            <v/>
          </cell>
          <cell r="AO1509" t="str">
            <v>x</v>
          </cell>
        </row>
        <row r="1510">
          <cell r="B1510" t="str">
            <v>SHKERDI20010M</v>
          </cell>
          <cell r="C1510" t="str">
            <v>Kerdi</v>
          </cell>
          <cell r="D1510" t="str">
            <v>KERDI200/10M   (108 SF/Roll)</v>
          </cell>
          <cell r="E1510" t="str">
            <v>3' 3" x 33'</v>
          </cell>
          <cell r="G1510" t="str">
            <v>ROLL</v>
          </cell>
          <cell r="H1510" t="str">
            <v>Stock</v>
          </cell>
          <cell r="J1510" t="str">
            <v>I</v>
          </cell>
          <cell r="K1510">
            <v>6.75</v>
          </cell>
          <cell r="L1510">
            <v>211.55</v>
          </cell>
          <cell r="M1510">
            <v>0.55000000000000004</v>
          </cell>
          <cell r="N1510">
            <v>95.197499999999991</v>
          </cell>
          <cell r="O1510">
            <v>7.7499999999999999E-2</v>
          </cell>
          <cell r="P1510">
            <v>0</v>
          </cell>
          <cell r="Q1510">
            <v>0</v>
          </cell>
          <cell r="R1510">
            <v>95.274999999999991</v>
          </cell>
          <cell r="S1510">
            <v>1</v>
          </cell>
          <cell r="T1510">
            <v>2.64</v>
          </cell>
          <cell r="U1510">
            <v>251.53</v>
          </cell>
          <cell r="V1510">
            <v>0.02</v>
          </cell>
          <cell r="X1510">
            <v>251.55</v>
          </cell>
          <cell r="Y1510">
            <v>0.31136047415117196</v>
          </cell>
          <cell r="Z1510">
            <v>251.35</v>
          </cell>
          <cell r="AA1510">
            <v>1E-3</v>
          </cell>
          <cell r="AB1510" t="str">
            <v>YES</v>
          </cell>
          <cell r="AC1510">
            <v>251.55</v>
          </cell>
          <cell r="AD1510" t="str">
            <v>I</v>
          </cell>
          <cell r="AE1510" t="e">
            <v>#N/A</v>
          </cell>
          <cell r="AF1510" t="e">
            <v>#N/A</v>
          </cell>
          <cell r="AG1510">
            <v>1</v>
          </cell>
          <cell r="AH1510" t="e">
            <v>#N/A</v>
          </cell>
          <cell r="AI1510">
            <v>0</v>
          </cell>
          <cell r="AJ1510">
            <v>0</v>
          </cell>
          <cell r="AL1510" t="e">
            <v>#N/A</v>
          </cell>
          <cell r="AM1510" t="e">
            <v>#N/A</v>
          </cell>
          <cell r="AN1510" t="str">
            <v/>
          </cell>
          <cell r="AO1510" t="str">
            <v>x</v>
          </cell>
        </row>
        <row r="1511">
          <cell r="B1511" t="str">
            <v>SHKERDI20020M</v>
          </cell>
          <cell r="C1511" t="str">
            <v>Kerdi</v>
          </cell>
          <cell r="D1511" t="str">
            <v>KERDI200/20M   (214 SF/Roll)</v>
          </cell>
          <cell r="E1511" t="str">
            <v>3' 3" x 65' 7"</v>
          </cell>
          <cell r="G1511" t="str">
            <v>ROLL</v>
          </cell>
          <cell r="J1511" t="str">
            <v>I</v>
          </cell>
          <cell r="K1511">
            <v>13.5</v>
          </cell>
          <cell r="L1511">
            <v>404.2</v>
          </cell>
          <cell r="M1511">
            <v>0.55000000000000004</v>
          </cell>
          <cell r="N1511">
            <v>181.89</v>
          </cell>
          <cell r="O1511">
            <v>0.14500000000000002</v>
          </cell>
          <cell r="P1511">
            <v>0</v>
          </cell>
          <cell r="Q1511">
            <v>0</v>
          </cell>
          <cell r="R1511">
            <v>182.035</v>
          </cell>
          <cell r="S1511">
            <v>1</v>
          </cell>
          <cell r="T1511">
            <v>2.64</v>
          </cell>
          <cell r="U1511">
            <v>480.57</v>
          </cell>
          <cell r="V1511">
            <v>3.0000000000001137E-2</v>
          </cell>
          <cell r="X1511">
            <v>480.6</v>
          </cell>
          <cell r="Y1511">
            <v>0.31133431695229458</v>
          </cell>
          <cell r="Z1511" t="str">
            <v>new</v>
          </cell>
          <cell r="AA1511" t="str">
            <v/>
          </cell>
          <cell r="AB1511" t="str">
            <v>new</v>
          </cell>
          <cell r="AC1511">
            <v>480.6</v>
          </cell>
          <cell r="AD1511" t="str">
            <v>I</v>
          </cell>
          <cell r="AE1511" t="e">
            <v>#N/A</v>
          </cell>
          <cell r="AF1511" t="e">
            <v>#N/A</v>
          </cell>
          <cell r="AG1511">
            <v>1</v>
          </cell>
          <cell r="AH1511" t="e">
            <v>#N/A</v>
          </cell>
          <cell r="AI1511">
            <v>0</v>
          </cell>
          <cell r="AJ1511">
            <v>0</v>
          </cell>
          <cell r="AL1511" t="e">
            <v>#N/A</v>
          </cell>
          <cell r="AM1511" t="e">
            <v>#N/A</v>
          </cell>
          <cell r="AN1511" t="str">
            <v/>
          </cell>
          <cell r="AO1511" t="str">
            <v>x</v>
          </cell>
        </row>
        <row r="1512">
          <cell r="B1512" t="str">
            <v>SHKERDI200</v>
          </cell>
          <cell r="C1512" t="str">
            <v>Kerdi</v>
          </cell>
          <cell r="D1512" t="str">
            <v>KERDI200          (323 SF/Roll)</v>
          </cell>
          <cell r="E1512" t="str">
            <v>3' 3" x 98' 5"</v>
          </cell>
          <cell r="G1512" t="str">
            <v>ROLL</v>
          </cell>
          <cell r="H1512" t="str">
            <v>Stock</v>
          </cell>
          <cell r="J1512" t="str">
            <v>I</v>
          </cell>
          <cell r="K1512">
            <v>21.67</v>
          </cell>
          <cell r="L1512">
            <v>583.44000000000005</v>
          </cell>
          <cell r="M1512">
            <v>0.55000000000000004</v>
          </cell>
          <cell r="N1512">
            <v>262.548</v>
          </cell>
          <cell r="O1512">
            <v>0.22670000000000004</v>
          </cell>
          <cell r="P1512">
            <v>0</v>
          </cell>
          <cell r="Q1512">
            <v>0</v>
          </cell>
          <cell r="R1512">
            <v>262.7747</v>
          </cell>
          <cell r="S1512">
            <v>1</v>
          </cell>
          <cell r="T1512">
            <v>2.64</v>
          </cell>
          <cell r="U1512">
            <v>693.73</v>
          </cell>
          <cell r="V1512">
            <v>0.02</v>
          </cell>
          <cell r="X1512">
            <v>693.75</v>
          </cell>
          <cell r="Y1512">
            <v>0.31131937755937766</v>
          </cell>
          <cell r="Z1512">
            <v>693.15</v>
          </cell>
          <cell r="AA1512">
            <v>1E-3</v>
          </cell>
          <cell r="AB1512" t="str">
            <v>YES</v>
          </cell>
          <cell r="AC1512">
            <v>693.75</v>
          </cell>
          <cell r="AD1512" t="str">
            <v>I</v>
          </cell>
          <cell r="AE1512" t="e">
            <v>#N/A</v>
          </cell>
          <cell r="AF1512" t="e">
            <v>#N/A</v>
          </cell>
          <cell r="AG1512">
            <v>1</v>
          </cell>
          <cell r="AH1512" t="e">
            <v>#N/A</v>
          </cell>
          <cell r="AI1512">
            <v>0</v>
          </cell>
          <cell r="AJ1512">
            <v>0</v>
          </cell>
          <cell r="AL1512" t="e">
            <v>#N/A</v>
          </cell>
          <cell r="AM1512" t="e">
            <v>#N/A</v>
          </cell>
          <cell r="AN1512" t="str">
            <v/>
          </cell>
          <cell r="AO1512" t="str">
            <v>x</v>
          </cell>
        </row>
        <row r="1513">
          <cell r="B1513" t="str">
            <v>SHTRLKER6</v>
          </cell>
          <cell r="C1513" t="str">
            <v>Kerdi-Trowel</v>
          </cell>
          <cell r="D1513" t="str">
            <v>TRL-KER6</v>
          </cell>
          <cell r="G1513" t="str">
            <v>CTN</v>
          </cell>
          <cell r="J1513" t="str">
            <v>I</v>
          </cell>
          <cell r="K1513">
            <v>5.4</v>
          </cell>
          <cell r="L1513">
            <v>166.65</v>
          </cell>
          <cell r="M1513">
            <v>0.55000000000000004</v>
          </cell>
          <cell r="N1513">
            <v>74.992499999999993</v>
          </cell>
          <cell r="O1513">
            <v>6.4000000000000001E-2</v>
          </cell>
          <cell r="P1513">
            <v>0</v>
          </cell>
          <cell r="Q1513">
            <v>0</v>
          </cell>
          <cell r="R1513">
            <v>75.056499999999986</v>
          </cell>
          <cell r="S1513">
            <v>1</v>
          </cell>
          <cell r="T1513">
            <v>2.64</v>
          </cell>
          <cell r="U1513">
            <v>198.15</v>
          </cell>
          <cell r="V1513">
            <v>0</v>
          </cell>
          <cell r="X1513">
            <v>198.15</v>
          </cell>
          <cell r="Y1513">
            <v>0.31129768540820796</v>
          </cell>
          <cell r="Z1513">
            <v>198</v>
          </cell>
          <cell r="AA1513">
            <v>1E-3</v>
          </cell>
          <cell r="AB1513" t="str">
            <v>YES</v>
          </cell>
          <cell r="AC1513">
            <v>198.15</v>
          </cell>
          <cell r="AD1513" t="str">
            <v>I</v>
          </cell>
          <cell r="AE1513" t="e">
            <v>#N/A</v>
          </cell>
          <cell r="AF1513" t="e">
            <v>#N/A</v>
          </cell>
          <cell r="AG1513">
            <v>1</v>
          </cell>
          <cell r="AH1513" t="e">
            <v>#N/A</v>
          </cell>
          <cell r="AI1513">
            <v>0</v>
          </cell>
          <cell r="AJ1513">
            <v>0</v>
          </cell>
          <cell r="AL1513" t="e">
            <v>#N/A</v>
          </cell>
          <cell r="AM1513" t="e">
            <v>#N/A</v>
          </cell>
          <cell r="AN1513" t="str">
            <v/>
          </cell>
          <cell r="AO1513" t="str">
            <v>x</v>
          </cell>
        </row>
        <row r="1514">
          <cell r="B1514" t="str">
            <v>SHKEBA1001255M</v>
          </cell>
          <cell r="C1514" t="str">
            <v>Kerdi-Band</v>
          </cell>
          <cell r="D1514" t="str">
            <v>KEBA100/125/5M</v>
          </cell>
          <cell r="E1514" t="str">
            <v>5" x 16' 5"</v>
          </cell>
          <cell r="G1514" t="str">
            <v>EA</v>
          </cell>
          <cell r="H1514" t="str">
            <v>Stock</v>
          </cell>
          <cell r="J1514" t="str">
            <v>I</v>
          </cell>
          <cell r="K1514">
            <v>0.3</v>
          </cell>
          <cell r="L1514">
            <v>21.41</v>
          </cell>
          <cell r="M1514">
            <v>0.55000000000000004</v>
          </cell>
          <cell r="N1514">
            <v>9.6344999999999992</v>
          </cell>
          <cell r="O1514">
            <v>1.3000000000000001E-2</v>
          </cell>
          <cell r="P1514">
            <v>0</v>
          </cell>
          <cell r="Q1514">
            <v>0</v>
          </cell>
          <cell r="R1514">
            <v>9.6474999999999991</v>
          </cell>
          <cell r="S1514">
            <v>1</v>
          </cell>
          <cell r="T1514">
            <v>2.64</v>
          </cell>
          <cell r="U1514">
            <v>25.47</v>
          </cell>
          <cell r="V1514">
            <v>3.0000000000001137E-2</v>
          </cell>
          <cell r="X1514">
            <v>25.5</v>
          </cell>
          <cell r="Y1514">
            <v>0.31212121212121219</v>
          </cell>
          <cell r="Z1514">
            <v>25.45</v>
          </cell>
          <cell r="AA1514">
            <v>2E-3</v>
          </cell>
          <cell r="AB1514" t="str">
            <v>YES</v>
          </cell>
          <cell r="AC1514">
            <v>25.5</v>
          </cell>
          <cell r="AD1514" t="str">
            <v>I</v>
          </cell>
          <cell r="AE1514" t="e">
            <v>#N/A</v>
          </cell>
          <cell r="AF1514" t="e">
            <v>#N/A</v>
          </cell>
          <cell r="AG1514">
            <v>1</v>
          </cell>
          <cell r="AH1514" t="e">
            <v>#N/A</v>
          </cell>
          <cell r="AI1514">
            <v>0</v>
          </cell>
          <cell r="AJ1514">
            <v>0</v>
          </cell>
          <cell r="AL1514" t="e">
            <v>#N/A</v>
          </cell>
          <cell r="AM1514" t="e">
            <v>#N/A</v>
          </cell>
          <cell r="AN1514" t="str">
            <v/>
          </cell>
          <cell r="AO1514" t="str">
            <v>x</v>
          </cell>
        </row>
        <row r="1515">
          <cell r="B1515" t="str">
            <v>SHKEBA10012510M</v>
          </cell>
          <cell r="C1515" t="str">
            <v>Kerdi-Band</v>
          </cell>
          <cell r="D1515" t="str">
            <v>KEBA100/125/10M</v>
          </cell>
          <cell r="E1515" t="str">
            <v>5" x 33'</v>
          </cell>
          <cell r="G1515" t="str">
            <v>EA</v>
          </cell>
          <cell r="J1515" t="str">
            <v>I</v>
          </cell>
          <cell r="K1515">
            <v>0.6</v>
          </cell>
          <cell r="L1515">
            <v>40.68</v>
          </cell>
          <cell r="M1515">
            <v>0.55000000000000004</v>
          </cell>
          <cell r="N1515">
            <v>18.305999999999997</v>
          </cell>
          <cell r="O1515">
            <v>1.6E-2</v>
          </cell>
          <cell r="P1515">
            <v>0</v>
          </cell>
          <cell r="Q1515">
            <v>0</v>
          </cell>
          <cell r="R1515">
            <v>18.321999999999996</v>
          </cell>
          <cell r="S1515">
            <v>1</v>
          </cell>
          <cell r="T1515">
            <v>2.64</v>
          </cell>
          <cell r="U1515">
            <v>48.37</v>
          </cell>
          <cell r="V1515">
            <v>3.0000000000001137E-2</v>
          </cell>
          <cell r="X1515">
            <v>48.4</v>
          </cell>
          <cell r="Y1515">
            <v>0.31172051089406483</v>
          </cell>
          <cell r="Z1515">
            <v>48.35</v>
          </cell>
          <cell r="AA1515">
            <v>1E-3</v>
          </cell>
          <cell r="AB1515" t="str">
            <v>YES</v>
          </cell>
          <cell r="AC1515">
            <v>48.4</v>
          </cell>
          <cell r="AD1515" t="str">
            <v>I</v>
          </cell>
          <cell r="AE1515" t="e">
            <v>#N/A</v>
          </cell>
          <cell r="AF1515" t="e">
            <v>#N/A</v>
          </cell>
          <cell r="AG1515">
            <v>1</v>
          </cell>
          <cell r="AH1515" t="e">
            <v>#N/A</v>
          </cell>
          <cell r="AI1515">
            <v>0</v>
          </cell>
          <cell r="AJ1515">
            <v>0</v>
          </cell>
          <cell r="AL1515" t="e">
            <v>#N/A</v>
          </cell>
          <cell r="AM1515" t="e">
            <v>#N/A</v>
          </cell>
          <cell r="AN1515" t="str">
            <v/>
          </cell>
          <cell r="AO1515" t="str">
            <v>x</v>
          </cell>
        </row>
        <row r="1516">
          <cell r="B1516" t="str">
            <v>SHKEBA1001855M</v>
          </cell>
          <cell r="C1516" t="str">
            <v>Kerdi-Band</v>
          </cell>
          <cell r="D1516" t="str">
            <v>KEBA100/185/5M</v>
          </cell>
          <cell r="E1516" t="str">
            <v>7-1/4" x 16' 5"</v>
          </cell>
          <cell r="G1516" t="str">
            <v>EA</v>
          </cell>
          <cell r="H1516" t="str">
            <v>Stock</v>
          </cell>
          <cell r="J1516" t="str">
            <v>I</v>
          </cell>
          <cell r="K1516">
            <v>0.48</v>
          </cell>
          <cell r="L1516">
            <v>28.04</v>
          </cell>
          <cell r="M1516">
            <v>0.55000000000000004</v>
          </cell>
          <cell r="N1516">
            <v>12.617999999999999</v>
          </cell>
          <cell r="O1516">
            <v>1.4800000000000001E-2</v>
          </cell>
          <cell r="P1516">
            <v>0</v>
          </cell>
          <cell r="Q1516">
            <v>0</v>
          </cell>
          <cell r="R1516">
            <v>12.632799999999998</v>
          </cell>
          <cell r="S1516">
            <v>1</v>
          </cell>
          <cell r="T1516">
            <v>2.64</v>
          </cell>
          <cell r="U1516">
            <v>33.35</v>
          </cell>
          <cell r="V1516">
            <v>0</v>
          </cell>
          <cell r="X1516">
            <v>33.35</v>
          </cell>
          <cell r="Y1516">
            <v>0.31128254054790805</v>
          </cell>
          <cell r="Z1516">
            <v>33.299999999999997</v>
          </cell>
          <cell r="AA1516">
            <v>2E-3</v>
          </cell>
          <cell r="AB1516" t="str">
            <v>YES</v>
          </cell>
          <cell r="AC1516">
            <v>33.35</v>
          </cell>
          <cell r="AD1516" t="str">
            <v>I</v>
          </cell>
          <cell r="AE1516" t="e">
            <v>#N/A</v>
          </cell>
          <cell r="AF1516" t="e">
            <v>#N/A</v>
          </cell>
          <cell r="AG1516">
            <v>1</v>
          </cell>
          <cell r="AH1516" t="e">
            <v>#N/A</v>
          </cell>
          <cell r="AI1516">
            <v>0</v>
          </cell>
          <cell r="AJ1516">
            <v>0</v>
          </cell>
          <cell r="AL1516" t="e">
            <v>#N/A</v>
          </cell>
          <cell r="AM1516" t="e">
            <v>#N/A</v>
          </cell>
          <cell r="AN1516" t="str">
            <v/>
          </cell>
          <cell r="AO1516" t="str">
            <v>x</v>
          </cell>
        </row>
        <row r="1517">
          <cell r="B1517" t="str">
            <v>SHKEBA1002505M</v>
          </cell>
          <cell r="C1517" t="str">
            <v>Kerdi-Band</v>
          </cell>
          <cell r="D1517" t="str">
            <v>KEBA100/250/5M</v>
          </cell>
          <cell r="E1517" t="str">
            <v>10" x 16' 5"</v>
          </cell>
          <cell r="G1517" t="str">
            <v>EA</v>
          </cell>
          <cell r="J1517" t="str">
            <v>I</v>
          </cell>
          <cell r="K1517">
            <v>0.64</v>
          </cell>
          <cell r="L1517">
            <v>34.96</v>
          </cell>
          <cell r="M1517">
            <v>0.55000000000000004</v>
          </cell>
          <cell r="N1517">
            <v>15.731999999999999</v>
          </cell>
          <cell r="O1517">
            <v>1.6400000000000001E-2</v>
          </cell>
          <cell r="P1517">
            <v>0</v>
          </cell>
          <cell r="Q1517">
            <v>0</v>
          </cell>
          <cell r="R1517">
            <v>15.7484</v>
          </cell>
          <cell r="S1517">
            <v>1</v>
          </cell>
          <cell r="T1517">
            <v>2.64</v>
          </cell>
          <cell r="U1517">
            <v>41.58</v>
          </cell>
          <cell r="V1517">
            <v>2.0000000000003126E-2</v>
          </cell>
          <cell r="X1517">
            <v>41.6</v>
          </cell>
          <cell r="Y1517">
            <v>0.31169580419580428</v>
          </cell>
          <cell r="Z1517">
            <v>41.55</v>
          </cell>
          <cell r="AA1517">
            <v>1E-3</v>
          </cell>
          <cell r="AB1517" t="str">
            <v>YES</v>
          </cell>
          <cell r="AC1517">
            <v>41.6</v>
          </cell>
          <cell r="AD1517" t="str">
            <v>I</v>
          </cell>
          <cell r="AE1517" t="e">
            <v>#N/A</v>
          </cell>
          <cell r="AF1517" t="e">
            <v>#N/A</v>
          </cell>
          <cell r="AG1517">
            <v>1</v>
          </cell>
          <cell r="AH1517" t="e">
            <v>#N/A</v>
          </cell>
          <cell r="AI1517">
            <v>0</v>
          </cell>
          <cell r="AJ1517">
            <v>0</v>
          </cell>
          <cell r="AL1517" t="e">
            <v>#N/A</v>
          </cell>
          <cell r="AM1517" t="e">
            <v>#N/A</v>
          </cell>
          <cell r="AN1517" t="str">
            <v/>
          </cell>
          <cell r="AO1517" t="str">
            <v>x</v>
          </cell>
        </row>
        <row r="1518">
          <cell r="B1518" t="str">
            <v>SHKEBA100125</v>
          </cell>
          <cell r="C1518" t="str">
            <v>Kerdi-Band</v>
          </cell>
          <cell r="D1518" t="str">
            <v>KEBA100/125</v>
          </cell>
          <cell r="E1518" t="str">
            <v>5" x 98' 5"</v>
          </cell>
          <cell r="G1518" t="str">
            <v>EA</v>
          </cell>
          <cell r="H1518" t="str">
            <v>Stock</v>
          </cell>
          <cell r="J1518" t="str">
            <v>I</v>
          </cell>
          <cell r="K1518">
            <v>1.97</v>
          </cell>
          <cell r="L1518">
            <v>100.52</v>
          </cell>
          <cell r="M1518">
            <v>0.55000000000000004</v>
          </cell>
          <cell r="N1518">
            <v>45.233999999999995</v>
          </cell>
          <cell r="O1518">
            <v>2.9699999999999997E-2</v>
          </cell>
          <cell r="P1518">
            <v>0</v>
          </cell>
          <cell r="Q1518">
            <v>0</v>
          </cell>
          <cell r="R1518">
            <v>45.263699999999993</v>
          </cell>
          <cell r="S1518">
            <v>1</v>
          </cell>
          <cell r="T1518">
            <v>2.64</v>
          </cell>
          <cell r="U1518">
            <v>119.5</v>
          </cell>
          <cell r="V1518">
            <v>0</v>
          </cell>
          <cell r="X1518">
            <v>119.5</v>
          </cell>
          <cell r="Y1518">
            <v>0.31131685051350344</v>
          </cell>
          <cell r="Z1518">
            <v>119.45</v>
          </cell>
          <cell r="AA1518">
            <v>0</v>
          </cell>
          <cell r="AB1518" t="str">
            <v>YES</v>
          </cell>
          <cell r="AC1518">
            <v>119.5</v>
          </cell>
          <cell r="AD1518" t="str">
            <v>I</v>
          </cell>
          <cell r="AE1518" t="e">
            <v>#N/A</v>
          </cell>
          <cell r="AF1518" t="e">
            <v>#N/A</v>
          </cell>
          <cell r="AG1518">
            <v>1</v>
          </cell>
          <cell r="AH1518" t="e">
            <v>#N/A</v>
          </cell>
          <cell r="AI1518">
            <v>0</v>
          </cell>
          <cell r="AJ1518">
            <v>0</v>
          </cell>
          <cell r="AL1518" t="e">
            <v>#N/A</v>
          </cell>
          <cell r="AM1518" t="e">
            <v>#N/A</v>
          </cell>
          <cell r="AN1518" t="str">
            <v/>
          </cell>
          <cell r="AO1518" t="str">
            <v>x</v>
          </cell>
        </row>
        <row r="1519">
          <cell r="B1519" t="str">
            <v>SHKEBA100185</v>
          </cell>
          <cell r="C1519" t="str">
            <v>Kerdi-Band</v>
          </cell>
          <cell r="D1519" t="str">
            <v>KEBA100/185</v>
          </cell>
          <cell r="E1519" t="str">
            <v>7-1/4" x 98' 5"</v>
          </cell>
          <cell r="G1519" t="str">
            <v>EA</v>
          </cell>
          <cell r="H1519" t="str">
            <v>Stock</v>
          </cell>
          <cell r="J1519" t="str">
            <v>I</v>
          </cell>
          <cell r="K1519">
            <v>2.74</v>
          </cell>
          <cell r="L1519">
            <v>138.96</v>
          </cell>
          <cell r="M1519">
            <v>0.55000000000000004</v>
          </cell>
          <cell r="N1519">
            <v>62.531999999999996</v>
          </cell>
          <cell r="O1519">
            <v>3.7400000000000003E-2</v>
          </cell>
          <cell r="P1519">
            <v>0</v>
          </cell>
          <cell r="Q1519">
            <v>0</v>
          </cell>
          <cell r="R1519">
            <v>62.569399999999995</v>
          </cell>
          <cell r="S1519">
            <v>1</v>
          </cell>
          <cell r="T1519">
            <v>2.64</v>
          </cell>
          <cell r="U1519">
            <v>165.18</v>
          </cell>
          <cell r="V1519">
            <v>2.0000000000003126E-2</v>
          </cell>
          <cell r="X1519">
            <v>165.2</v>
          </cell>
          <cell r="Y1519">
            <v>0.31136473695795736</v>
          </cell>
          <cell r="Z1519">
            <v>165.1</v>
          </cell>
          <cell r="AA1519">
            <v>1E-3</v>
          </cell>
          <cell r="AB1519" t="str">
            <v>YES</v>
          </cell>
          <cell r="AC1519">
            <v>165.2</v>
          </cell>
          <cell r="AD1519" t="str">
            <v>I</v>
          </cell>
          <cell r="AE1519" t="e">
            <v>#N/A</v>
          </cell>
          <cell r="AF1519" t="e">
            <v>#N/A</v>
          </cell>
          <cell r="AG1519">
            <v>1</v>
          </cell>
          <cell r="AH1519" t="e">
            <v>#N/A</v>
          </cell>
          <cell r="AI1519">
            <v>0</v>
          </cell>
          <cell r="AJ1519">
            <v>0</v>
          </cell>
          <cell r="AL1519" t="e">
            <v>#N/A</v>
          </cell>
          <cell r="AM1519" t="e">
            <v>#N/A</v>
          </cell>
          <cell r="AN1519" t="str">
            <v/>
          </cell>
          <cell r="AO1519" t="str">
            <v>x</v>
          </cell>
        </row>
        <row r="1520">
          <cell r="B1520" t="str">
            <v>SHKEBA100250</v>
          </cell>
          <cell r="C1520" t="str">
            <v>Kerdi-Band</v>
          </cell>
          <cell r="D1520" t="str">
            <v>KEBA100/250</v>
          </cell>
          <cell r="E1520" t="str">
            <v>10" x 98' 5"</v>
          </cell>
          <cell r="G1520" t="str">
            <v>EA</v>
          </cell>
          <cell r="J1520" t="str">
            <v>I</v>
          </cell>
          <cell r="K1520">
            <v>3.73</v>
          </cell>
          <cell r="L1520">
            <v>178.67</v>
          </cell>
          <cell r="M1520">
            <v>0.55000000000000004</v>
          </cell>
          <cell r="N1520">
            <v>80.401499999999984</v>
          </cell>
          <cell r="O1520">
            <v>4.7300000000000002E-2</v>
          </cell>
          <cell r="P1520">
            <v>0</v>
          </cell>
          <cell r="Q1520">
            <v>0</v>
          </cell>
          <cell r="R1520">
            <v>80.448799999999991</v>
          </cell>
          <cell r="S1520">
            <v>1</v>
          </cell>
          <cell r="T1520">
            <v>2.64</v>
          </cell>
          <cell r="U1520">
            <v>212.38</v>
          </cell>
          <cell r="V1520">
            <v>2.0000000000003126E-2</v>
          </cell>
          <cell r="X1520">
            <v>212.4</v>
          </cell>
          <cell r="Y1520">
            <v>0.31134394795411757</v>
          </cell>
          <cell r="Z1520">
            <v>212.25</v>
          </cell>
          <cell r="AA1520">
            <v>1E-3</v>
          </cell>
          <cell r="AB1520" t="str">
            <v>YES</v>
          </cell>
          <cell r="AC1520">
            <v>212.4</v>
          </cell>
          <cell r="AD1520" t="str">
            <v>I</v>
          </cell>
          <cell r="AE1520" t="e">
            <v>#N/A</v>
          </cell>
          <cell r="AF1520" t="e">
            <v>#N/A</v>
          </cell>
          <cell r="AG1520">
            <v>1</v>
          </cell>
          <cell r="AH1520" t="e">
            <v>#N/A</v>
          </cell>
          <cell r="AI1520">
            <v>0</v>
          </cell>
          <cell r="AJ1520">
            <v>0</v>
          </cell>
          <cell r="AL1520" t="e">
            <v>#N/A</v>
          </cell>
          <cell r="AM1520" t="e">
            <v>#N/A</v>
          </cell>
          <cell r="AN1520" t="str">
            <v/>
          </cell>
          <cell r="AO1520" t="str">
            <v>x</v>
          </cell>
        </row>
        <row r="1521">
          <cell r="B1521" t="str">
            <v>SHKERDIFIXBW,G</v>
          </cell>
          <cell r="C1521" t="str">
            <v>Kerdi-Fix</v>
          </cell>
          <cell r="D1521" t="str">
            <v>KERDIFIX/--</v>
          </cell>
          <cell r="E1521" t="str">
            <v>9.81 Ounce</v>
          </cell>
          <cell r="G1521" t="str">
            <v>EA</v>
          </cell>
          <cell r="H1521" t="str">
            <v>Stock</v>
          </cell>
          <cell r="J1521" t="str">
            <v>I</v>
          </cell>
          <cell r="K1521">
            <v>1.1000000000000001</v>
          </cell>
          <cell r="L1521">
            <v>24.56</v>
          </cell>
          <cell r="M1521">
            <v>0.55000000000000004</v>
          </cell>
          <cell r="N1521">
            <v>11.051999999999998</v>
          </cell>
          <cell r="O1521">
            <v>2.1000000000000001E-2</v>
          </cell>
          <cell r="P1521">
            <v>0</v>
          </cell>
          <cell r="Q1521">
            <v>0</v>
          </cell>
          <cell r="R1521">
            <v>11.072999999999999</v>
          </cell>
          <cell r="S1521">
            <v>1</v>
          </cell>
          <cell r="T1521">
            <v>2.64</v>
          </cell>
          <cell r="U1521">
            <v>29.23</v>
          </cell>
          <cell r="V1521">
            <v>0.02</v>
          </cell>
          <cell r="X1521">
            <v>29.25</v>
          </cell>
          <cell r="Y1521">
            <v>0.3117016317016319</v>
          </cell>
          <cell r="Z1521">
            <v>29.2</v>
          </cell>
          <cell r="AA1521">
            <v>2E-3</v>
          </cell>
          <cell r="AB1521" t="str">
            <v>YES</v>
          </cell>
          <cell r="AC1521">
            <v>29.25</v>
          </cell>
          <cell r="AD1521" t="str">
            <v>I</v>
          </cell>
          <cell r="AE1521" t="e">
            <v>#N/A</v>
          </cell>
          <cell r="AF1521" t="e">
            <v>#N/A</v>
          </cell>
          <cell r="AG1521">
            <v>1</v>
          </cell>
          <cell r="AH1521" t="e">
            <v>#N/A</v>
          </cell>
          <cell r="AI1521">
            <v>0</v>
          </cell>
          <cell r="AJ1521">
            <v>0</v>
          </cell>
          <cell r="AL1521" t="e">
            <v>#N/A</v>
          </cell>
          <cell r="AM1521" t="e">
            <v>#N/A</v>
          </cell>
          <cell r="AN1521" t="str">
            <v/>
          </cell>
          <cell r="AO1521" t="str">
            <v>x</v>
          </cell>
        </row>
        <row r="1522">
          <cell r="B1522" t="str">
            <v>SHFLEX1255M</v>
          </cell>
          <cell r="C1522" t="str">
            <v>Kerdi-Flex</v>
          </cell>
          <cell r="D1522" t="str">
            <v>FLEX125/5M</v>
          </cell>
          <cell r="E1522" t="str">
            <v>5" x 16' 5"</v>
          </cell>
          <cell r="G1522" t="str">
            <v>EA</v>
          </cell>
          <cell r="J1522" t="str">
            <v>I</v>
          </cell>
          <cell r="K1522">
            <v>0.75</v>
          </cell>
          <cell r="L1522">
            <v>35.9</v>
          </cell>
          <cell r="M1522">
            <v>0.55000000000000004</v>
          </cell>
          <cell r="N1522">
            <v>16.154999999999998</v>
          </cell>
          <cell r="O1522">
            <v>1.7500000000000002E-2</v>
          </cell>
          <cell r="P1522">
            <v>0</v>
          </cell>
          <cell r="Q1522">
            <v>0</v>
          </cell>
          <cell r="R1522">
            <v>16.172499999999996</v>
          </cell>
          <cell r="S1522">
            <v>1</v>
          </cell>
          <cell r="T1522">
            <v>2.64</v>
          </cell>
          <cell r="U1522">
            <v>42.7</v>
          </cell>
          <cell r="V1522">
            <v>0</v>
          </cell>
          <cell r="X1522">
            <v>42.7</v>
          </cell>
          <cell r="Y1522">
            <v>0.31136895890994276</v>
          </cell>
          <cell r="Z1522">
            <v>42.65</v>
          </cell>
          <cell r="AA1522">
            <v>1E-3</v>
          </cell>
          <cell r="AB1522" t="str">
            <v>YES</v>
          </cell>
          <cell r="AC1522">
            <v>42.7</v>
          </cell>
          <cell r="AD1522" t="str">
            <v>I</v>
          </cell>
          <cell r="AE1522" t="e">
            <v>#N/A</v>
          </cell>
          <cell r="AF1522" t="e">
            <v>#N/A</v>
          </cell>
          <cell r="AG1522">
            <v>1</v>
          </cell>
          <cell r="AH1522" t="e">
            <v>#N/A</v>
          </cell>
          <cell r="AI1522">
            <v>0</v>
          </cell>
          <cell r="AJ1522">
            <v>0</v>
          </cell>
          <cell r="AL1522" t="e">
            <v>#N/A</v>
          </cell>
          <cell r="AM1522" t="e">
            <v>#N/A</v>
          </cell>
          <cell r="AN1522" t="str">
            <v/>
          </cell>
          <cell r="AO1522" t="str">
            <v>x</v>
          </cell>
        </row>
        <row r="1523">
          <cell r="B1523" t="str">
            <v>SHFLEX2505M</v>
          </cell>
          <cell r="C1523" t="str">
            <v>Kerdi-Flex</v>
          </cell>
          <cell r="D1523" t="str">
            <v>FLEX250/5M</v>
          </cell>
          <cell r="E1523" t="str">
            <v>10" x 16' 5"</v>
          </cell>
          <cell r="G1523" t="str">
            <v>EA</v>
          </cell>
          <cell r="J1523" t="str">
            <v>I</v>
          </cell>
          <cell r="K1523">
            <v>1.32</v>
          </cell>
          <cell r="L1523">
            <v>58.19</v>
          </cell>
          <cell r="M1523">
            <v>0.55000000000000004</v>
          </cell>
          <cell r="N1523">
            <v>26.185499999999998</v>
          </cell>
          <cell r="O1523">
            <v>2.3200000000000002E-2</v>
          </cell>
          <cell r="P1523">
            <v>0</v>
          </cell>
          <cell r="Q1523">
            <v>0</v>
          </cell>
          <cell r="R1523">
            <v>26.208699999999997</v>
          </cell>
          <cell r="S1523">
            <v>1</v>
          </cell>
          <cell r="T1523">
            <v>2.64</v>
          </cell>
          <cell r="U1523">
            <v>69.19</v>
          </cell>
          <cell r="V1523">
            <v>1.0000000000005116E-2</v>
          </cell>
          <cell r="X1523">
            <v>69.2</v>
          </cell>
          <cell r="Y1523">
            <v>0.31138465580662122</v>
          </cell>
          <cell r="Z1523">
            <v>69.150000000000006</v>
          </cell>
          <cell r="AA1523">
            <v>1E-3</v>
          </cell>
          <cell r="AB1523" t="str">
            <v>YES</v>
          </cell>
          <cell r="AC1523">
            <v>69.2</v>
          </cell>
          <cell r="AD1523" t="str">
            <v>I</v>
          </cell>
          <cell r="AE1523" t="e">
            <v>#N/A</v>
          </cell>
          <cell r="AF1523" t="e">
            <v>#N/A</v>
          </cell>
          <cell r="AG1523">
            <v>1</v>
          </cell>
          <cell r="AH1523" t="e">
            <v>#N/A</v>
          </cell>
          <cell r="AI1523">
            <v>0</v>
          </cell>
          <cell r="AJ1523">
            <v>0</v>
          </cell>
          <cell r="AL1523" t="e">
            <v>#N/A</v>
          </cell>
          <cell r="AM1523" t="e">
            <v>#N/A</v>
          </cell>
          <cell r="AN1523" t="str">
            <v/>
          </cell>
          <cell r="AO1523" t="str">
            <v>x</v>
          </cell>
        </row>
        <row r="1524">
          <cell r="B1524" t="str">
            <v>SHFLEX12530</v>
          </cell>
          <cell r="C1524" t="str">
            <v>Kerdi-Flex</v>
          </cell>
          <cell r="D1524" t="str">
            <v>FLEX125/30</v>
          </cell>
          <cell r="E1524" t="str">
            <v>5" x 98' 5"</v>
          </cell>
          <cell r="G1524" t="str">
            <v>EA</v>
          </cell>
          <cell r="J1524" t="str">
            <v>I</v>
          </cell>
          <cell r="K1524">
            <v>3.91</v>
          </cell>
          <cell r="L1524">
            <v>163.78</v>
          </cell>
          <cell r="M1524">
            <v>0.55000000000000004</v>
          </cell>
          <cell r="N1524">
            <v>73.700999999999993</v>
          </cell>
          <cell r="O1524">
            <v>4.9100000000000005E-2</v>
          </cell>
          <cell r="P1524">
            <v>0</v>
          </cell>
          <cell r="Q1524">
            <v>0</v>
          </cell>
          <cell r="R1524">
            <v>73.750099999999989</v>
          </cell>
          <cell r="S1524">
            <v>1</v>
          </cell>
          <cell r="T1524">
            <v>2.64</v>
          </cell>
          <cell r="U1524">
            <v>194.7</v>
          </cell>
          <cell r="V1524">
            <v>0</v>
          </cell>
          <cell r="X1524">
            <v>194.7</v>
          </cell>
          <cell r="Y1524">
            <v>0.3112938320026149</v>
          </cell>
          <cell r="Z1524">
            <v>194.6</v>
          </cell>
          <cell r="AA1524">
            <v>1E-3</v>
          </cell>
          <cell r="AB1524" t="str">
            <v>YES</v>
          </cell>
          <cell r="AC1524">
            <v>194.7</v>
          </cell>
          <cell r="AD1524" t="str">
            <v>I</v>
          </cell>
          <cell r="AE1524" t="e">
            <v>#N/A</v>
          </cell>
          <cell r="AF1524" t="e">
            <v>#N/A</v>
          </cell>
          <cell r="AG1524">
            <v>1</v>
          </cell>
          <cell r="AH1524" t="e">
            <v>#N/A</v>
          </cell>
          <cell r="AI1524">
            <v>0</v>
          </cell>
          <cell r="AJ1524">
            <v>0</v>
          </cell>
          <cell r="AL1524" t="e">
            <v>#N/A</v>
          </cell>
          <cell r="AM1524" t="e">
            <v>#N/A</v>
          </cell>
          <cell r="AN1524" t="str">
            <v/>
          </cell>
          <cell r="AO1524" t="str">
            <v>x</v>
          </cell>
        </row>
        <row r="1525">
          <cell r="B1525" t="str">
            <v>SHFLEX25030</v>
          </cell>
          <cell r="C1525" t="str">
            <v>Kerdi-Flex</v>
          </cell>
          <cell r="D1525" t="str">
            <v>FLEX250/30</v>
          </cell>
          <cell r="E1525" t="str">
            <v>10" x 98' 5"</v>
          </cell>
          <cell r="G1525" t="str">
            <v>EA</v>
          </cell>
          <cell r="J1525" t="str">
            <v>I</v>
          </cell>
          <cell r="K1525">
            <v>9.65</v>
          </cell>
          <cell r="L1525">
            <v>297.79000000000002</v>
          </cell>
          <cell r="M1525">
            <v>0.55000000000000004</v>
          </cell>
          <cell r="N1525">
            <v>134.00549999999998</v>
          </cell>
          <cell r="O1525">
            <v>0.1065</v>
          </cell>
          <cell r="P1525">
            <v>0</v>
          </cell>
          <cell r="Q1525">
            <v>0</v>
          </cell>
          <cell r="R1525">
            <v>134.11199999999999</v>
          </cell>
          <cell r="S1525">
            <v>1</v>
          </cell>
          <cell r="T1525">
            <v>2.64</v>
          </cell>
          <cell r="U1525">
            <v>354.06</v>
          </cell>
          <cell r="V1525">
            <v>-0.01</v>
          </cell>
          <cell r="X1525">
            <v>354.05</v>
          </cell>
          <cell r="Y1525">
            <v>0.31128371698912594</v>
          </cell>
          <cell r="Z1525">
            <v>353.8</v>
          </cell>
          <cell r="AA1525">
            <v>1E-3</v>
          </cell>
          <cell r="AB1525" t="str">
            <v>YES</v>
          </cell>
          <cell r="AC1525">
            <v>354.05</v>
          </cell>
          <cell r="AD1525" t="str">
            <v>I</v>
          </cell>
          <cell r="AE1525" t="e">
            <v>#N/A</v>
          </cell>
          <cell r="AF1525" t="e">
            <v>#N/A</v>
          </cell>
          <cell r="AG1525">
            <v>1</v>
          </cell>
          <cell r="AH1525" t="e">
            <v>#N/A</v>
          </cell>
          <cell r="AI1525">
            <v>0</v>
          </cell>
          <cell r="AJ1525">
            <v>0</v>
          </cell>
          <cell r="AL1525" t="e">
            <v>#N/A</v>
          </cell>
          <cell r="AM1525" t="e">
            <v>#N/A</v>
          </cell>
          <cell r="AN1525" t="str">
            <v/>
          </cell>
          <cell r="AO1525" t="str">
            <v>x</v>
          </cell>
        </row>
        <row r="1526">
          <cell r="B1526" t="str">
            <v>SHKERECKFI2</v>
          </cell>
          <cell r="C1526" t="str">
            <v>Kerdi-Kereck-F</v>
          </cell>
          <cell r="D1526" t="str">
            <v>KERECK/FI2</v>
          </cell>
          <cell r="G1526" t="str">
            <v>PKG</v>
          </cell>
          <cell r="H1526" t="str">
            <v>Stock</v>
          </cell>
          <cell r="J1526" t="str">
            <v>I</v>
          </cell>
          <cell r="K1526">
            <v>0.12</v>
          </cell>
          <cell r="L1526">
            <v>9.25</v>
          </cell>
          <cell r="M1526">
            <v>0.55000000000000004</v>
          </cell>
          <cell r="N1526">
            <v>4.1624999999999996</v>
          </cell>
          <cell r="O1526">
            <v>1.12E-2</v>
          </cell>
          <cell r="P1526">
            <v>0</v>
          </cell>
          <cell r="Q1526">
            <v>0</v>
          </cell>
          <cell r="R1526">
            <v>4.1736999999999993</v>
          </cell>
          <cell r="S1526">
            <v>1</v>
          </cell>
          <cell r="T1526">
            <v>2.64</v>
          </cell>
          <cell r="U1526">
            <v>11.02</v>
          </cell>
          <cell r="V1526">
            <v>0.03</v>
          </cell>
          <cell r="X1526">
            <v>11.05</v>
          </cell>
          <cell r="Y1526">
            <v>0.31325380501851108</v>
          </cell>
          <cell r="Z1526">
            <v>8.75</v>
          </cell>
          <cell r="AA1526">
            <v>0.26300000000000001</v>
          </cell>
          <cell r="AB1526" t="str">
            <v>YES</v>
          </cell>
          <cell r="AC1526">
            <v>11.05</v>
          </cell>
          <cell r="AD1526" t="str">
            <v>I</v>
          </cell>
          <cell r="AE1526" t="e">
            <v>#N/A</v>
          </cell>
          <cell r="AF1526" t="e">
            <v>#N/A</v>
          </cell>
          <cell r="AG1526">
            <v>1</v>
          </cell>
          <cell r="AH1526" t="e">
            <v>#N/A</v>
          </cell>
          <cell r="AI1526">
            <v>0</v>
          </cell>
          <cell r="AJ1526">
            <v>0</v>
          </cell>
          <cell r="AL1526" t="e">
            <v>#N/A</v>
          </cell>
          <cell r="AM1526" t="e">
            <v>#N/A</v>
          </cell>
          <cell r="AN1526" t="str">
            <v/>
          </cell>
          <cell r="AO1526" t="str">
            <v>x</v>
          </cell>
        </row>
        <row r="1527">
          <cell r="B1527" t="str">
            <v>SHKERECKFA2</v>
          </cell>
          <cell r="C1527" t="str">
            <v>Kerdi-Kereck-F</v>
          </cell>
          <cell r="D1527" t="str">
            <v>KERECK/FA2</v>
          </cell>
          <cell r="G1527" t="str">
            <v>PKG</v>
          </cell>
          <cell r="H1527" t="str">
            <v>Stock</v>
          </cell>
          <cell r="J1527" t="str">
            <v>I</v>
          </cell>
          <cell r="K1527">
            <v>0.08</v>
          </cell>
          <cell r="L1527">
            <v>14.66</v>
          </cell>
          <cell r="M1527">
            <v>0.55000000000000004</v>
          </cell>
          <cell r="N1527">
            <v>6.5969999999999995</v>
          </cell>
          <cell r="O1527">
            <v>1.0800000000000001E-2</v>
          </cell>
          <cell r="P1527">
            <v>0</v>
          </cell>
          <cell r="Q1527">
            <v>0</v>
          </cell>
          <cell r="R1527">
            <v>6.6077999999999992</v>
          </cell>
          <cell r="S1527">
            <v>1</v>
          </cell>
          <cell r="T1527">
            <v>2.64</v>
          </cell>
          <cell r="U1527">
            <v>17.440000000000001</v>
          </cell>
          <cell r="V1527">
            <v>0.01</v>
          </cell>
          <cell r="X1527">
            <v>17.45</v>
          </cell>
          <cell r="Y1527">
            <v>0.31150820526178702</v>
          </cell>
          <cell r="Z1527">
            <v>17.45</v>
          </cell>
          <cell r="AA1527" t="str">
            <v/>
          </cell>
          <cell r="AB1527" t="str">
            <v/>
          </cell>
          <cell r="AC1527">
            <v>17.45</v>
          </cell>
          <cell r="AD1527" t="str">
            <v>I</v>
          </cell>
          <cell r="AE1527" t="e">
            <v>#N/A</v>
          </cell>
          <cell r="AF1527" t="e">
            <v>#N/A</v>
          </cell>
          <cell r="AG1527">
            <v>1</v>
          </cell>
          <cell r="AH1527" t="e">
            <v>#N/A</v>
          </cell>
          <cell r="AI1527">
            <v>0</v>
          </cell>
          <cell r="AJ1527">
            <v>0</v>
          </cell>
          <cell r="AL1527" t="e">
            <v>#N/A</v>
          </cell>
          <cell r="AM1527" t="e">
            <v>#N/A</v>
          </cell>
          <cell r="AN1527" t="str">
            <v/>
          </cell>
          <cell r="AO1527" t="str">
            <v>x</v>
          </cell>
        </row>
        <row r="1528">
          <cell r="B1528" t="str">
            <v>SHKERECKFI10</v>
          </cell>
          <cell r="C1528" t="str">
            <v>Kerdi-Kereck-F</v>
          </cell>
          <cell r="D1528" t="str">
            <v>KERECK/FI10</v>
          </cell>
          <cell r="G1528" t="str">
            <v>PKG</v>
          </cell>
          <cell r="J1528" t="str">
            <v>I</v>
          </cell>
          <cell r="K1528">
            <v>0.24</v>
          </cell>
          <cell r="L1528">
            <v>43</v>
          </cell>
          <cell r="M1528">
            <v>0.55000000000000004</v>
          </cell>
          <cell r="N1528">
            <v>19.349999999999998</v>
          </cell>
          <cell r="O1528">
            <v>1.24E-2</v>
          </cell>
          <cell r="P1528">
            <v>0</v>
          </cell>
          <cell r="Q1528">
            <v>0</v>
          </cell>
          <cell r="R1528">
            <v>19.362399999999997</v>
          </cell>
          <cell r="S1528">
            <v>1</v>
          </cell>
          <cell r="T1528">
            <v>2.64</v>
          </cell>
          <cell r="U1528">
            <v>51.12</v>
          </cell>
          <cell r="V1528">
            <v>0.03</v>
          </cell>
          <cell r="X1528">
            <v>51.15</v>
          </cell>
          <cell r="Y1528">
            <v>0.31174264640540311</v>
          </cell>
          <cell r="Z1528">
            <v>41.6</v>
          </cell>
          <cell r="AA1528">
            <v>0.23</v>
          </cell>
          <cell r="AB1528" t="str">
            <v>YES</v>
          </cell>
          <cell r="AC1528">
            <v>51.15</v>
          </cell>
          <cell r="AD1528" t="str">
            <v>I</v>
          </cell>
          <cell r="AE1528" t="e">
            <v>#N/A</v>
          </cell>
          <cell r="AF1528" t="e">
            <v>#N/A</v>
          </cell>
          <cell r="AG1528">
            <v>1</v>
          </cell>
          <cell r="AH1528" t="e">
            <v>#N/A</v>
          </cell>
          <cell r="AI1528">
            <v>0</v>
          </cell>
          <cell r="AJ1528">
            <v>0</v>
          </cell>
          <cell r="AL1528" t="e">
            <v>#N/A</v>
          </cell>
          <cell r="AM1528" t="e">
            <v>#N/A</v>
          </cell>
          <cell r="AN1528" t="str">
            <v/>
          </cell>
          <cell r="AO1528" t="str">
            <v>x</v>
          </cell>
        </row>
        <row r="1529">
          <cell r="B1529" t="str">
            <v>SHKERECKFA10</v>
          </cell>
          <cell r="C1529" t="str">
            <v>Kerdi-Kereck-F</v>
          </cell>
          <cell r="D1529" t="str">
            <v>KERECK/FA10</v>
          </cell>
          <cell r="G1529" t="str">
            <v>PKG</v>
          </cell>
          <cell r="J1529" t="str">
            <v>I</v>
          </cell>
          <cell r="K1529">
            <v>0.17</v>
          </cell>
          <cell r="L1529">
            <v>69.804130000000001</v>
          </cell>
          <cell r="M1529">
            <v>0.55000000000000004</v>
          </cell>
          <cell r="N1529">
            <v>31.411858499999997</v>
          </cell>
          <cell r="O1529">
            <v>1.17E-2</v>
          </cell>
          <cell r="P1529">
            <v>0</v>
          </cell>
          <cell r="Q1529">
            <v>0</v>
          </cell>
          <cell r="R1529">
            <v>31.423558499999999</v>
          </cell>
          <cell r="S1529">
            <v>1</v>
          </cell>
          <cell r="T1529">
            <v>2.64</v>
          </cell>
          <cell r="U1529">
            <v>82.96</v>
          </cell>
          <cell r="V1529">
            <v>-0.01</v>
          </cell>
          <cell r="X1529">
            <v>82.95</v>
          </cell>
          <cell r="Y1529">
            <v>0.31122673023179359</v>
          </cell>
          <cell r="Z1529">
            <v>82.95</v>
          </cell>
          <cell r="AA1529" t="str">
            <v/>
          </cell>
          <cell r="AB1529" t="str">
            <v/>
          </cell>
          <cell r="AC1529">
            <v>82.95</v>
          </cell>
          <cell r="AD1529" t="str">
            <v>I</v>
          </cell>
          <cell r="AE1529" t="e">
            <v>#N/A</v>
          </cell>
          <cell r="AF1529" t="e">
            <v>#N/A</v>
          </cell>
          <cell r="AG1529">
            <v>1</v>
          </cell>
          <cell r="AH1529" t="e">
            <v>#N/A</v>
          </cell>
          <cell r="AI1529">
            <v>0</v>
          </cell>
          <cell r="AJ1529">
            <v>0</v>
          </cell>
          <cell r="AL1529" t="e">
            <v>#N/A</v>
          </cell>
          <cell r="AM1529" t="e">
            <v>#N/A</v>
          </cell>
          <cell r="AN1529" t="str">
            <v/>
          </cell>
          <cell r="AO1529" t="str">
            <v>x</v>
          </cell>
        </row>
        <row r="1530">
          <cell r="B1530" t="str">
            <v>SHKM511722</v>
          </cell>
          <cell r="C1530" t="str">
            <v>Kerdi-Seal/KM</v>
          </cell>
          <cell r="D1530" t="str">
            <v>KM5117/22</v>
          </cell>
          <cell r="E1530" t="str">
            <v>7" x 7"</v>
          </cell>
          <cell r="G1530" t="str">
            <v>PKG</v>
          </cell>
          <cell r="J1530" t="str">
            <v>I</v>
          </cell>
          <cell r="K1530">
            <v>0.11</v>
          </cell>
          <cell r="L1530">
            <v>8.5074300000000012</v>
          </cell>
          <cell r="M1530">
            <v>0.55000000000000004</v>
          </cell>
          <cell r="N1530">
            <v>3.8283435000000003</v>
          </cell>
          <cell r="O1530">
            <v>1.11E-2</v>
          </cell>
          <cell r="P1530">
            <v>0</v>
          </cell>
          <cell r="Q1530">
            <v>0</v>
          </cell>
          <cell r="R1530">
            <v>3.8394435000000002</v>
          </cell>
          <cell r="S1530">
            <v>1</v>
          </cell>
          <cell r="T1530">
            <v>2.64</v>
          </cell>
          <cell r="U1530">
            <v>10.14</v>
          </cell>
          <cell r="V1530">
            <v>0.01</v>
          </cell>
          <cell r="X1530">
            <v>10.15</v>
          </cell>
          <cell r="Y1530">
            <v>0.31223582624272284</v>
          </cell>
          <cell r="Z1530">
            <v>10.1</v>
          </cell>
          <cell r="AA1530">
            <v>5.0000000000000001E-3</v>
          </cell>
          <cell r="AB1530" t="str">
            <v>YES</v>
          </cell>
          <cell r="AC1530">
            <v>10.15</v>
          </cell>
          <cell r="AD1530" t="str">
            <v>I</v>
          </cell>
          <cell r="AE1530" t="e">
            <v>#N/A</v>
          </cell>
          <cell r="AF1530" t="e">
            <v>#N/A</v>
          </cell>
          <cell r="AG1530">
            <v>1</v>
          </cell>
          <cell r="AH1530" t="e">
            <v>#N/A</v>
          </cell>
          <cell r="AI1530">
            <v>0</v>
          </cell>
          <cell r="AJ1530">
            <v>0</v>
          </cell>
          <cell r="AL1530" t="e">
            <v>#N/A</v>
          </cell>
          <cell r="AM1530" t="e">
            <v>#N/A</v>
          </cell>
          <cell r="AN1530" t="str">
            <v/>
          </cell>
          <cell r="AO1530" t="str">
            <v>x</v>
          </cell>
        </row>
        <row r="1531">
          <cell r="B1531" t="str">
            <v>SHKMSMV235114</v>
          </cell>
          <cell r="C1531" t="str">
            <v>Kerdi-Seal-MV</v>
          </cell>
          <cell r="D1531" t="str">
            <v>KMSMV235/114</v>
          </cell>
          <cell r="E1531" t="str">
            <v>9.25" Diameter</v>
          </cell>
          <cell r="G1531" t="str">
            <v>PKG</v>
          </cell>
          <cell r="J1531" t="str">
            <v>I</v>
          </cell>
          <cell r="K1531">
            <v>7.0000000000000007E-2</v>
          </cell>
          <cell r="L1531">
            <v>8.3324999999999996</v>
          </cell>
          <cell r="M1531">
            <v>0.55000000000000004</v>
          </cell>
          <cell r="N1531">
            <v>3.7496249999999995</v>
          </cell>
          <cell r="O1531">
            <v>1.0700000000000001E-2</v>
          </cell>
          <cell r="P1531">
            <v>0</v>
          </cell>
          <cell r="Q1531">
            <v>0</v>
          </cell>
          <cell r="R1531">
            <v>3.7603249999999995</v>
          </cell>
          <cell r="S1531">
            <v>1</v>
          </cell>
          <cell r="T1531">
            <v>2.64</v>
          </cell>
          <cell r="U1531">
            <v>9.93</v>
          </cell>
          <cell r="V1531">
            <v>0.02</v>
          </cell>
          <cell r="X1531">
            <v>9.9499999999999993</v>
          </cell>
          <cell r="Y1531">
            <v>0.31286888990406592</v>
          </cell>
          <cell r="Z1531">
            <v>9.9</v>
          </cell>
          <cell r="AA1531">
            <v>5.0000000000000001E-3</v>
          </cell>
          <cell r="AB1531" t="str">
            <v>YES</v>
          </cell>
          <cell r="AC1531">
            <v>9.9499999999999993</v>
          </cell>
          <cell r="AD1531" t="str">
            <v>I</v>
          </cell>
          <cell r="AE1531" t="e">
            <v>#N/A</v>
          </cell>
          <cell r="AF1531" t="e">
            <v>#N/A</v>
          </cell>
          <cell r="AG1531">
            <v>1</v>
          </cell>
          <cell r="AH1531" t="e">
            <v>#N/A</v>
          </cell>
          <cell r="AI1531">
            <v>0</v>
          </cell>
          <cell r="AJ1531">
            <v>0</v>
          </cell>
          <cell r="AL1531" t="e">
            <v>#N/A</v>
          </cell>
          <cell r="AM1531" t="e">
            <v>#N/A</v>
          </cell>
          <cell r="AN1531" t="str">
            <v/>
          </cell>
          <cell r="AO1531" t="str">
            <v>x</v>
          </cell>
        </row>
        <row r="1532">
          <cell r="B1532" t="str">
            <v>SHKMSMV10235114</v>
          </cell>
          <cell r="C1532" t="str">
            <v>Kerdi-Seal-MV</v>
          </cell>
          <cell r="D1532" t="str">
            <v>KMSMV10235/114</v>
          </cell>
          <cell r="E1532" t="str">
            <v>9.25" Diameter</v>
          </cell>
          <cell r="G1532" t="str">
            <v>PKG</v>
          </cell>
          <cell r="J1532" t="str">
            <v>I</v>
          </cell>
          <cell r="K1532">
            <v>7.0000000000000007E-2</v>
          </cell>
          <cell r="L1532">
            <v>74.992500000000007</v>
          </cell>
          <cell r="M1532">
            <v>0.55000000000000004</v>
          </cell>
          <cell r="N1532">
            <v>33.746625000000002</v>
          </cell>
          <cell r="O1532">
            <v>1.0700000000000001E-2</v>
          </cell>
          <cell r="P1532">
            <v>0</v>
          </cell>
          <cell r="Q1532">
            <v>0</v>
          </cell>
          <cell r="R1532">
            <v>33.757325000000002</v>
          </cell>
          <cell r="S1532">
            <v>1</v>
          </cell>
          <cell r="T1532">
            <v>2.64</v>
          </cell>
          <cell r="U1532">
            <v>89.12</v>
          </cell>
          <cell r="V1532">
            <v>0.03</v>
          </cell>
          <cell r="X1532">
            <v>89.15</v>
          </cell>
          <cell r="Y1532">
            <v>0.31153163717942184</v>
          </cell>
          <cell r="Z1532">
            <v>89.1</v>
          </cell>
          <cell r="AA1532">
            <v>1E-3</v>
          </cell>
          <cell r="AB1532" t="str">
            <v>YES</v>
          </cell>
          <cell r="AC1532">
            <v>89.15</v>
          </cell>
          <cell r="AD1532" t="str">
            <v>I</v>
          </cell>
          <cell r="AE1532" t="e">
            <v>#N/A</v>
          </cell>
          <cell r="AF1532" t="e">
            <v>#N/A</v>
          </cell>
          <cell r="AG1532">
            <v>1</v>
          </cell>
          <cell r="AH1532" t="e">
            <v>#N/A</v>
          </cell>
          <cell r="AI1532">
            <v>0</v>
          </cell>
          <cell r="AJ1532">
            <v>0</v>
          </cell>
          <cell r="AL1532" t="e">
            <v>#N/A</v>
          </cell>
          <cell r="AM1532" t="e">
            <v>#N/A</v>
          </cell>
          <cell r="AN1532" t="str">
            <v/>
          </cell>
          <cell r="AO1532" t="str">
            <v>x</v>
          </cell>
        </row>
        <row r="1533">
          <cell r="B1533" t="str">
            <v>SHKMS18512</v>
          </cell>
          <cell r="C1533" t="str">
            <v>Kerdi-Seal-PS</v>
          </cell>
          <cell r="D1533" t="str">
            <v>KMS185/12</v>
          </cell>
          <cell r="E1533" t="str">
            <v>7.30" Diameter</v>
          </cell>
          <cell r="G1533" t="str">
            <v>PKG</v>
          </cell>
          <cell r="J1533" t="str">
            <v>I</v>
          </cell>
          <cell r="K1533">
            <v>0.02</v>
          </cell>
          <cell r="L1533">
            <v>7.2214999999999998</v>
          </cell>
          <cell r="M1533">
            <v>0.55000000000000004</v>
          </cell>
          <cell r="N1533">
            <v>3.2496749999999994</v>
          </cell>
          <cell r="O1533">
            <v>1.0200000000000001E-2</v>
          </cell>
          <cell r="P1533">
            <v>0</v>
          </cell>
          <cell r="Q1533">
            <v>0</v>
          </cell>
          <cell r="R1533">
            <v>3.2598749999999996</v>
          </cell>
          <cell r="S1533">
            <v>1</v>
          </cell>
          <cell r="T1533">
            <v>2.64</v>
          </cell>
          <cell r="U1533">
            <v>8.61</v>
          </cell>
          <cell r="V1533">
            <v>-0.01</v>
          </cell>
          <cell r="X1533">
            <v>8.6</v>
          </cell>
          <cell r="Y1533">
            <v>0.31080866807611007</v>
          </cell>
          <cell r="Z1533">
            <v>8.6</v>
          </cell>
          <cell r="AA1533" t="str">
            <v/>
          </cell>
          <cell r="AB1533" t="str">
            <v/>
          </cell>
          <cell r="AC1533">
            <v>8.6</v>
          </cell>
          <cell r="AD1533" t="str">
            <v>I</v>
          </cell>
          <cell r="AE1533" t="e">
            <v>#N/A</v>
          </cell>
          <cell r="AF1533" t="e">
            <v>#N/A</v>
          </cell>
          <cell r="AG1533">
            <v>1</v>
          </cell>
          <cell r="AH1533" t="e">
            <v>#N/A</v>
          </cell>
          <cell r="AI1533">
            <v>0</v>
          </cell>
          <cell r="AJ1533">
            <v>0</v>
          </cell>
          <cell r="AL1533" t="e">
            <v>#N/A</v>
          </cell>
          <cell r="AM1533" t="e">
            <v>#N/A</v>
          </cell>
          <cell r="AN1533" t="str">
            <v/>
          </cell>
          <cell r="AO1533" t="str">
            <v>x</v>
          </cell>
        </row>
        <row r="1534">
          <cell r="B1534" t="str">
            <v>SHKMS18520</v>
          </cell>
          <cell r="C1534" t="str">
            <v>Kerdi-Seal-PS</v>
          </cell>
          <cell r="D1534" t="str">
            <v>KMS185/20</v>
          </cell>
          <cell r="E1534" t="str">
            <v>7.30" Diameter</v>
          </cell>
          <cell r="G1534" t="str">
            <v>PKG</v>
          </cell>
          <cell r="J1534" t="str">
            <v>I</v>
          </cell>
          <cell r="K1534">
            <v>0.03</v>
          </cell>
          <cell r="L1534">
            <v>7.2214999999999998</v>
          </cell>
          <cell r="M1534">
            <v>0.55000000000000004</v>
          </cell>
          <cell r="N1534">
            <v>3.2496749999999994</v>
          </cell>
          <cell r="O1534">
            <v>1.03E-2</v>
          </cell>
          <cell r="P1534">
            <v>0</v>
          </cell>
          <cell r="Q1534">
            <v>0</v>
          </cell>
          <cell r="R1534">
            <v>3.2599749999999994</v>
          </cell>
          <cell r="S1534">
            <v>1</v>
          </cell>
          <cell r="T1534">
            <v>2.64</v>
          </cell>
          <cell r="U1534">
            <v>8.61</v>
          </cell>
          <cell r="V1534">
            <v>-0.01</v>
          </cell>
          <cell r="X1534">
            <v>8.6</v>
          </cell>
          <cell r="Y1534">
            <v>0.31078752642706148</v>
          </cell>
          <cell r="Z1534">
            <v>8.6</v>
          </cell>
          <cell r="AA1534" t="str">
            <v/>
          </cell>
          <cell r="AB1534" t="str">
            <v/>
          </cell>
          <cell r="AC1534">
            <v>8.6</v>
          </cell>
          <cell r="AD1534" t="str">
            <v>I</v>
          </cell>
          <cell r="AE1534" t="e">
            <v>#N/A</v>
          </cell>
          <cell r="AF1534" t="e">
            <v>#N/A</v>
          </cell>
          <cell r="AG1534">
            <v>1</v>
          </cell>
          <cell r="AH1534" t="e">
            <v>#N/A</v>
          </cell>
          <cell r="AI1534">
            <v>0</v>
          </cell>
          <cell r="AJ1534">
            <v>0</v>
          </cell>
          <cell r="AL1534" t="e">
            <v>#N/A</v>
          </cell>
          <cell r="AM1534" t="e">
            <v>#N/A</v>
          </cell>
          <cell r="AN1534" t="str">
            <v/>
          </cell>
          <cell r="AO1534" t="str">
            <v>x</v>
          </cell>
        </row>
        <row r="1535">
          <cell r="B1535" t="str">
            <v>SHKMS1018512</v>
          </cell>
          <cell r="C1535" t="str">
            <v>Kerdi-Seal-PS</v>
          </cell>
          <cell r="D1535" t="str">
            <v>KMS10185/12</v>
          </cell>
          <cell r="E1535" t="str">
            <v>7.30" Diameter</v>
          </cell>
          <cell r="G1535" t="str">
            <v>PKG</v>
          </cell>
          <cell r="J1535" t="str">
            <v>I</v>
          </cell>
          <cell r="K1535">
            <v>0.2</v>
          </cell>
          <cell r="L1535">
            <v>64.993499999999997</v>
          </cell>
          <cell r="M1535">
            <v>0.55000000000000004</v>
          </cell>
          <cell r="N1535">
            <v>29.247074999999995</v>
          </cell>
          <cell r="O1535">
            <v>1.2E-2</v>
          </cell>
          <cell r="P1535">
            <v>0</v>
          </cell>
          <cell r="Q1535">
            <v>0</v>
          </cell>
          <cell r="R1535">
            <v>29.259074999999996</v>
          </cell>
          <cell r="S1535">
            <v>1</v>
          </cell>
          <cell r="T1535">
            <v>2.64</v>
          </cell>
          <cell r="U1535">
            <v>77.239999999999995</v>
          </cell>
          <cell r="V1535">
            <v>0.01</v>
          </cell>
          <cell r="X1535">
            <v>77.25</v>
          </cell>
          <cell r="Y1535">
            <v>0.31134863195057388</v>
          </cell>
          <cell r="Z1535">
            <v>77.2</v>
          </cell>
          <cell r="AA1535">
            <v>1E-3</v>
          </cell>
          <cell r="AB1535" t="str">
            <v>YES</v>
          </cell>
          <cell r="AC1535">
            <v>77.25</v>
          </cell>
          <cell r="AD1535" t="str">
            <v>I</v>
          </cell>
          <cell r="AE1535" t="e">
            <v>#N/A</v>
          </cell>
          <cell r="AF1535" t="e">
            <v>#N/A</v>
          </cell>
          <cell r="AG1535">
            <v>1</v>
          </cell>
          <cell r="AH1535" t="e">
            <v>#N/A</v>
          </cell>
          <cell r="AI1535">
            <v>0</v>
          </cell>
          <cell r="AJ1535">
            <v>0</v>
          </cell>
          <cell r="AL1535" t="e">
            <v>#N/A</v>
          </cell>
          <cell r="AM1535" t="e">
            <v>#N/A</v>
          </cell>
          <cell r="AN1535" t="str">
            <v/>
          </cell>
          <cell r="AO1535" t="str">
            <v>x</v>
          </cell>
        </row>
        <row r="1536">
          <cell r="B1536" t="str">
            <v>SHKMS1018520</v>
          </cell>
          <cell r="C1536" t="str">
            <v>Kerdi-Seal-PS</v>
          </cell>
          <cell r="D1536" t="str">
            <v>KMS10185/20</v>
          </cell>
          <cell r="E1536" t="str">
            <v>7.30" Diameter</v>
          </cell>
          <cell r="G1536" t="str">
            <v>PKG</v>
          </cell>
          <cell r="J1536" t="str">
            <v>I</v>
          </cell>
          <cell r="K1536">
            <v>0.3</v>
          </cell>
          <cell r="L1536">
            <v>64.993499999999997</v>
          </cell>
          <cell r="M1536">
            <v>0.55000000000000004</v>
          </cell>
          <cell r="N1536">
            <v>29.247074999999995</v>
          </cell>
          <cell r="O1536">
            <v>1.3000000000000001E-2</v>
          </cell>
          <cell r="P1536">
            <v>0</v>
          </cell>
          <cell r="Q1536">
            <v>0</v>
          </cell>
          <cell r="R1536">
            <v>29.260074999999997</v>
          </cell>
          <cell r="S1536">
            <v>1</v>
          </cell>
          <cell r="T1536">
            <v>2.64</v>
          </cell>
          <cell r="U1536">
            <v>77.25</v>
          </cell>
          <cell r="V1536">
            <v>0</v>
          </cell>
          <cell r="X1536">
            <v>77.25</v>
          </cell>
          <cell r="Y1536">
            <v>0.31132509561635791</v>
          </cell>
          <cell r="Z1536">
            <v>77.2</v>
          </cell>
          <cell r="AA1536">
            <v>1E-3</v>
          </cell>
          <cell r="AB1536" t="str">
            <v>YES</v>
          </cell>
          <cell r="AC1536">
            <v>77.25</v>
          </cell>
          <cell r="AD1536" t="str">
            <v>I</v>
          </cell>
          <cell r="AE1536" t="e">
            <v>#N/A</v>
          </cell>
          <cell r="AF1536" t="e">
            <v>#N/A</v>
          </cell>
          <cell r="AG1536">
            <v>1</v>
          </cell>
          <cell r="AH1536" t="e">
            <v>#N/A</v>
          </cell>
          <cell r="AI1536">
            <v>0</v>
          </cell>
          <cell r="AJ1536">
            <v>0</v>
          </cell>
          <cell r="AL1536" t="e">
            <v>#N/A</v>
          </cell>
          <cell r="AM1536" t="e">
            <v>#N/A</v>
          </cell>
          <cell r="AN1536" t="str">
            <v/>
          </cell>
          <cell r="AO1536" t="str">
            <v>x</v>
          </cell>
        </row>
        <row r="1537">
          <cell r="B1537" t="str">
            <v>SHTROBARO</v>
          </cell>
          <cell r="C1537" t="str">
            <v>Troba</v>
          </cell>
          <cell r="D1537" t="str">
            <v xml:space="preserve">TROBA-RO       </v>
          </cell>
          <cell r="E1537" t="str">
            <v>3/16" x 3' 3"x65' 7"</v>
          </cell>
          <cell r="G1537" t="str">
            <v>ROLL</v>
          </cell>
          <cell r="J1537" t="str">
            <v>I</v>
          </cell>
          <cell r="K1537">
            <v>27.94</v>
          </cell>
          <cell r="L1537">
            <v>325</v>
          </cell>
          <cell r="M1537">
            <v>0.55000000000000004</v>
          </cell>
          <cell r="N1537">
            <v>146.24999999999997</v>
          </cell>
          <cell r="O1537">
            <v>0.28940000000000005</v>
          </cell>
          <cell r="P1537">
            <v>0</v>
          </cell>
          <cell r="Q1537">
            <v>0</v>
          </cell>
          <cell r="R1537">
            <v>146.53939999999997</v>
          </cell>
          <cell r="S1537">
            <v>1</v>
          </cell>
          <cell r="T1537">
            <v>2.64</v>
          </cell>
          <cell r="U1537">
            <v>386.86</v>
          </cell>
          <cell r="V1537">
            <v>-0.01</v>
          </cell>
          <cell r="X1537">
            <v>386.85</v>
          </cell>
          <cell r="Y1537">
            <v>0.31126981329385389</v>
          </cell>
          <cell r="Z1537">
            <v>386.1</v>
          </cell>
          <cell r="AA1537">
            <v>2E-3</v>
          </cell>
          <cell r="AB1537" t="str">
            <v>YES</v>
          </cell>
          <cell r="AC1537">
            <v>386.85</v>
          </cell>
          <cell r="AD1537" t="str">
            <v>I</v>
          </cell>
          <cell r="AE1537" t="e">
            <v>#N/A</v>
          </cell>
          <cell r="AF1537" t="e">
            <v>#N/A</v>
          </cell>
          <cell r="AG1537">
            <v>1</v>
          </cell>
          <cell r="AH1537" t="e">
            <v>#N/A</v>
          </cell>
          <cell r="AI1537">
            <v>0</v>
          </cell>
          <cell r="AJ1537">
            <v>0</v>
          </cell>
          <cell r="AL1537" t="e">
            <v>#N/A</v>
          </cell>
          <cell r="AM1537" t="e">
            <v>#N/A</v>
          </cell>
          <cell r="AN1537" t="str">
            <v/>
          </cell>
          <cell r="AO1537" t="str">
            <v>x</v>
          </cell>
        </row>
        <row r="1538">
          <cell r="B1538" t="str">
            <v>SHTROBAMA</v>
          </cell>
          <cell r="C1538" t="str">
            <v>Troba</v>
          </cell>
          <cell r="D1538" t="str">
            <v xml:space="preserve">TROBA-MA  </v>
          </cell>
          <cell r="E1538" t="str">
            <v>3/16" x 3' 3" x 3' 3"</v>
          </cell>
          <cell r="G1538" t="str">
            <v>SHT</v>
          </cell>
          <cell r="J1538" t="str">
            <v>I</v>
          </cell>
          <cell r="K1538">
            <v>1.46</v>
          </cell>
          <cell r="L1538">
            <v>18.27</v>
          </cell>
          <cell r="M1538">
            <v>0.55000000000000004</v>
          </cell>
          <cell r="N1538">
            <v>8.2214999999999989</v>
          </cell>
          <cell r="O1538">
            <v>2.46E-2</v>
          </cell>
          <cell r="P1538">
            <v>0</v>
          </cell>
          <cell r="Q1538">
            <v>0</v>
          </cell>
          <cell r="R1538">
            <v>8.2460999999999984</v>
          </cell>
          <cell r="S1538">
            <v>1</v>
          </cell>
          <cell r="T1538">
            <v>2.64</v>
          </cell>
          <cell r="U1538">
            <v>21.77</v>
          </cell>
          <cell r="V1538">
            <v>3.0000000000001137E-2</v>
          </cell>
          <cell r="X1538">
            <v>21.8</v>
          </cell>
          <cell r="Y1538">
            <v>0.31225187656380343</v>
          </cell>
          <cell r="Z1538">
            <v>21.7</v>
          </cell>
          <cell r="AA1538">
            <v>5.0000000000000001E-3</v>
          </cell>
          <cell r="AB1538" t="str">
            <v>YES</v>
          </cell>
          <cell r="AC1538">
            <v>21.8</v>
          </cell>
          <cell r="AD1538" t="str">
            <v>I</v>
          </cell>
          <cell r="AE1538" t="e">
            <v>#N/A</v>
          </cell>
          <cell r="AF1538" t="e">
            <v>#N/A</v>
          </cell>
          <cell r="AG1538">
            <v>1</v>
          </cell>
          <cell r="AH1538" t="e">
            <v>#N/A</v>
          </cell>
          <cell r="AI1538">
            <v>0</v>
          </cell>
          <cell r="AJ1538">
            <v>0</v>
          </cell>
          <cell r="AL1538" t="e">
            <v>#N/A</v>
          </cell>
          <cell r="AM1538" t="e">
            <v>#N/A</v>
          </cell>
          <cell r="AN1538" t="str">
            <v/>
          </cell>
          <cell r="AO1538" t="str">
            <v>x</v>
          </cell>
        </row>
        <row r="1539">
          <cell r="B1539" t="str">
            <v>SHTROBAPLUS8</v>
          </cell>
          <cell r="C1539" t="str">
            <v>Troba-Plus</v>
          </cell>
          <cell r="D1539" t="str">
            <v xml:space="preserve">TROBA-PLUS8  </v>
          </cell>
          <cell r="E1539" t="str">
            <v>5/16" x 3' 3" x 41'</v>
          </cell>
          <cell r="G1539" t="str">
            <v>ROLL</v>
          </cell>
          <cell r="J1539" t="str">
            <v>I</v>
          </cell>
          <cell r="K1539">
            <v>19.66</v>
          </cell>
          <cell r="L1539">
            <v>255.09</v>
          </cell>
          <cell r="M1539">
            <v>0.55000000000000004</v>
          </cell>
          <cell r="N1539">
            <v>114.79049999999999</v>
          </cell>
          <cell r="O1539">
            <v>0.20660000000000001</v>
          </cell>
          <cell r="P1539">
            <v>0</v>
          </cell>
          <cell r="Q1539">
            <v>0</v>
          </cell>
          <cell r="R1539">
            <v>114.99709999999999</v>
          </cell>
          <cell r="S1539">
            <v>1</v>
          </cell>
          <cell r="T1539">
            <v>2.64</v>
          </cell>
          <cell r="U1539">
            <v>303.58999999999997</v>
          </cell>
          <cell r="V1539">
            <v>1.0000000000005116E-2</v>
          </cell>
          <cell r="X1539">
            <v>303.60000000000002</v>
          </cell>
          <cell r="Y1539">
            <v>0.31131213318960371</v>
          </cell>
          <cell r="Z1539">
            <v>303.05</v>
          </cell>
          <cell r="AA1539">
            <v>2E-3</v>
          </cell>
          <cell r="AB1539" t="str">
            <v>YES</v>
          </cell>
          <cell r="AC1539">
            <v>303.60000000000002</v>
          </cell>
          <cell r="AD1539" t="str">
            <v>I</v>
          </cell>
          <cell r="AE1539" t="e">
            <v>#N/A</v>
          </cell>
          <cell r="AF1539" t="e">
            <v>#N/A</v>
          </cell>
          <cell r="AG1539">
            <v>1</v>
          </cell>
          <cell r="AH1539" t="e">
            <v>#N/A</v>
          </cell>
          <cell r="AI1539">
            <v>0</v>
          </cell>
          <cell r="AJ1539">
            <v>0</v>
          </cell>
          <cell r="AL1539" t="e">
            <v>#N/A</v>
          </cell>
          <cell r="AM1539" t="e">
            <v>#N/A</v>
          </cell>
          <cell r="AN1539" t="str">
            <v/>
          </cell>
          <cell r="AO1539" t="str">
            <v>x</v>
          </cell>
        </row>
        <row r="1540">
          <cell r="B1540" t="str">
            <v>SHKD2ABSAKGB,AMGB,ATGB,EOB</v>
          </cell>
          <cell r="C1540" t="str">
            <v>Kerdi-Drain</v>
          </cell>
          <cell r="D1540" t="str">
            <v>KD2/ABS/----</v>
          </cell>
          <cell r="G1540" t="str">
            <v>EA</v>
          </cell>
          <cell r="I1540" t="str">
            <v>a</v>
          </cell>
          <cell r="J1540" t="str">
            <v>I</v>
          </cell>
          <cell r="K1540">
            <v>1.94</v>
          </cell>
          <cell r="L1540">
            <v>142.66999999999999</v>
          </cell>
          <cell r="M1540">
            <v>0.55000000000000004</v>
          </cell>
          <cell r="N1540">
            <v>64.201499999999982</v>
          </cell>
          <cell r="O1540">
            <v>2.9400000000000003E-2</v>
          </cell>
          <cell r="P1540">
            <v>0</v>
          </cell>
          <cell r="Q1540">
            <v>0</v>
          </cell>
          <cell r="R1540">
            <v>64.230899999999977</v>
          </cell>
          <cell r="S1540">
            <v>1</v>
          </cell>
          <cell r="T1540">
            <v>2.64</v>
          </cell>
          <cell r="U1540">
            <v>169.57</v>
          </cell>
          <cell r="V1540">
            <v>3.0000000000001137E-2</v>
          </cell>
          <cell r="X1540">
            <v>169.6</v>
          </cell>
          <cell r="Y1540">
            <v>0.31141831046312202</v>
          </cell>
          <cell r="Z1540">
            <v>169.5</v>
          </cell>
          <cell r="AA1540">
            <v>1E-3</v>
          </cell>
          <cell r="AB1540" t="str">
            <v>YES</v>
          </cell>
          <cell r="AC1540">
            <v>169.6</v>
          </cell>
          <cell r="AD1540" t="str">
            <v>I</v>
          </cell>
          <cell r="AE1540" t="e">
            <v>#N/A</v>
          </cell>
          <cell r="AF1540" t="e">
            <v>#N/A</v>
          </cell>
          <cell r="AG1540">
            <v>1</v>
          </cell>
          <cell r="AH1540" t="e">
            <v>#N/A</v>
          </cell>
          <cell r="AI1540">
            <v>0</v>
          </cell>
          <cell r="AJ1540">
            <v>0</v>
          </cell>
          <cell r="AL1540" t="e">
            <v>#N/A</v>
          </cell>
          <cell r="AM1540" t="e">
            <v>#N/A</v>
          </cell>
          <cell r="AN1540" t="str">
            <v/>
          </cell>
          <cell r="AO1540" t="str">
            <v>x</v>
          </cell>
        </row>
        <row r="1541">
          <cell r="B1541" t="str">
            <v>SHKD2PVCAKGB,AMGB,ATGB,EOB</v>
          </cell>
          <cell r="C1541" t="str">
            <v>Kerdi-Drain</v>
          </cell>
          <cell r="D1541" t="str">
            <v>KD2/PVC/----</v>
          </cell>
          <cell r="G1541" t="str">
            <v>EA</v>
          </cell>
          <cell r="H1541" t="str">
            <v>Stock</v>
          </cell>
          <cell r="I1541" t="str">
            <v>a</v>
          </cell>
          <cell r="J1541" t="str">
            <v>I</v>
          </cell>
          <cell r="K1541">
            <v>2.1800000000000002</v>
          </cell>
          <cell r="L1541">
            <v>142.66999999999999</v>
          </cell>
          <cell r="M1541">
            <v>0.55000000000000004</v>
          </cell>
          <cell r="N1541">
            <v>64.201499999999982</v>
          </cell>
          <cell r="O1541">
            <v>3.1800000000000002E-2</v>
          </cell>
          <cell r="P1541">
            <v>0</v>
          </cell>
          <cell r="Q1541">
            <v>0</v>
          </cell>
          <cell r="R1541">
            <v>64.233299999999986</v>
          </cell>
          <cell r="S1541">
            <v>1</v>
          </cell>
          <cell r="T1541">
            <v>2.64</v>
          </cell>
          <cell r="U1541">
            <v>169.58</v>
          </cell>
          <cell r="V1541">
            <v>2.0000000000003126E-2</v>
          </cell>
          <cell r="X1541">
            <v>169.6</v>
          </cell>
          <cell r="Y1541">
            <v>0.31139258147512883</v>
          </cell>
          <cell r="Z1541">
            <v>169.5</v>
          </cell>
          <cell r="AA1541">
            <v>1E-3</v>
          </cell>
          <cell r="AB1541" t="str">
            <v>YES</v>
          </cell>
          <cell r="AC1541">
            <v>169.6</v>
          </cell>
          <cell r="AD1541" t="str">
            <v>I</v>
          </cell>
          <cell r="AE1541" t="e">
            <v>#N/A</v>
          </cell>
          <cell r="AF1541" t="e">
            <v>#N/A</v>
          </cell>
          <cell r="AG1541">
            <v>1</v>
          </cell>
          <cell r="AH1541" t="e">
            <v>#N/A</v>
          </cell>
          <cell r="AI1541">
            <v>0</v>
          </cell>
          <cell r="AJ1541">
            <v>0</v>
          </cell>
          <cell r="AL1541" t="e">
            <v>#N/A</v>
          </cell>
          <cell r="AM1541" t="e">
            <v>#N/A</v>
          </cell>
          <cell r="AN1541" t="str">
            <v/>
          </cell>
          <cell r="AO1541" t="str">
            <v>x</v>
          </cell>
        </row>
        <row r="1542">
          <cell r="B1542" t="str">
            <v>SHKD2EAKGB,AMGB,ATGB,EOB</v>
          </cell>
          <cell r="C1542" t="str">
            <v>Kerdi-Drain</v>
          </cell>
          <cell r="D1542" t="str">
            <v>KD2/E/----</v>
          </cell>
          <cell r="G1542" t="str">
            <v>EA</v>
          </cell>
          <cell r="I1542" t="str">
            <v>a</v>
          </cell>
          <cell r="J1542" t="str">
            <v>I</v>
          </cell>
          <cell r="K1542">
            <v>2.2000000000000002</v>
          </cell>
          <cell r="L1542">
            <v>296.67</v>
          </cell>
          <cell r="M1542">
            <v>0.55000000000000004</v>
          </cell>
          <cell r="N1542">
            <v>133.50149999999999</v>
          </cell>
          <cell r="O1542">
            <v>3.2000000000000001E-2</v>
          </cell>
          <cell r="P1542">
            <v>0</v>
          </cell>
          <cell r="Q1542">
            <v>0</v>
          </cell>
          <cell r="R1542">
            <v>133.5335</v>
          </cell>
          <cell r="S1542">
            <v>1</v>
          </cell>
          <cell r="T1542">
            <v>2.64</v>
          </cell>
          <cell r="U1542">
            <v>352.53</v>
          </cell>
          <cell r="V1542">
            <v>0.02</v>
          </cell>
          <cell r="X1542">
            <v>352.55</v>
          </cell>
          <cell r="Y1542">
            <v>0.31133688322739533</v>
          </cell>
          <cell r="Z1542" t="str">
            <v>new</v>
          </cell>
          <cell r="AA1542" t="str">
            <v/>
          </cell>
          <cell r="AB1542" t="str">
            <v>new</v>
          </cell>
          <cell r="AC1542">
            <v>352.55</v>
          </cell>
          <cell r="AD1542" t="str">
            <v>I</v>
          </cell>
          <cell r="AE1542" t="e">
            <v>#N/A</v>
          </cell>
          <cell r="AF1542" t="e">
            <v>#N/A</v>
          </cell>
          <cell r="AG1542">
            <v>1</v>
          </cell>
          <cell r="AH1542" t="e">
            <v>#N/A</v>
          </cell>
          <cell r="AI1542">
            <v>0</v>
          </cell>
          <cell r="AJ1542">
            <v>0</v>
          </cell>
          <cell r="AL1542" t="e">
            <v>#N/A</v>
          </cell>
          <cell r="AM1542" t="e">
            <v>#N/A</v>
          </cell>
          <cell r="AN1542" t="str">
            <v/>
          </cell>
          <cell r="AO1542" t="str">
            <v>x</v>
          </cell>
        </row>
        <row r="1543">
          <cell r="B1543" t="str">
            <v>SHKDAABSAKGB,AMGB,ATGB,EOB</v>
          </cell>
          <cell r="C1543" t="str">
            <v>Kerdi-Drain (Commercial Adaptor Kit)</v>
          </cell>
          <cell r="D1543" t="str">
            <v>KDA/ABS/----</v>
          </cell>
          <cell r="G1543" t="str">
            <v>EA</v>
          </cell>
          <cell r="J1543" t="str">
            <v>I</v>
          </cell>
          <cell r="K1543">
            <v>2.61</v>
          </cell>
          <cell r="L1543">
            <v>186.65</v>
          </cell>
          <cell r="M1543">
            <v>0.55000000000000004</v>
          </cell>
          <cell r="N1543">
            <v>83.992499999999993</v>
          </cell>
          <cell r="O1543">
            <v>3.61E-2</v>
          </cell>
          <cell r="P1543">
            <v>0</v>
          </cell>
          <cell r="Q1543">
            <v>0</v>
          </cell>
          <cell r="R1543">
            <v>84.028599999999997</v>
          </cell>
          <cell r="S1543">
            <v>1</v>
          </cell>
          <cell r="T1543">
            <v>2.64</v>
          </cell>
          <cell r="U1543">
            <v>221.84</v>
          </cell>
          <cell r="V1543">
            <v>0.01</v>
          </cell>
          <cell r="X1543">
            <v>221.85</v>
          </cell>
          <cell r="Y1543">
            <v>0.31133976683672432</v>
          </cell>
          <cell r="Z1543">
            <v>221.75</v>
          </cell>
          <cell r="AA1543">
            <v>0</v>
          </cell>
          <cell r="AB1543" t="str">
            <v>YES</v>
          </cell>
          <cell r="AC1543">
            <v>221.85</v>
          </cell>
          <cell r="AD1543" t="str">
            <v>I</v>
          </cell>
          <cell r="AE1543" t="e">
            <v>#N/A</v>
          </cell>
          <cell r="AF1543" t="e">
            <v>#N/A</v>
          </cell>
          <cell r="AG1543">
            <v>1</v>
          </cell>
          <cell r="AH1543" t="e">
            <v>#N/A</v>
          </cell>
          <cell r="AI1543">
            <v>0</v>
          </cell>
          <cell r="AJ1543">
            <v>0</v>
          </cell>
          <cell r="AL1543" t="e">
            <v>#N/A</v>
          </cell>
          <cell r="AM1543" t="e">
            <v>#N/A</v>
          </cell>
          <cell r="AN1543" t="str">
            <v/>
          </cell>
          <cell r="AO1543" t="str">
            <v>x</v>
          </cell>
        </row>
        <row r="1544">
          <cell r="B1544" t="str">
            <v>SHKDAABSLAKGB,AMGB,ATGB,EOB</v>
          </cell>
          <cell r="C1544" t="str">
            <v>Kerdi-Drain (Commercial Adaptor Kit)</v>
          </cell>
          <cell r="D1544" t="str">
            <v>KDA/ABSL/----</v>
          </cell>
          <cell r="G1544" t="str">
            <v>EA</v>
          </cell>
          <cell r="J1544" t="str">
            <v>I</v>
          </cell>
          <cell r="K1544">
            <v>2.61</v>
          </cell>
          <cell r="L1544">
            <v>192.2</v>
          </cell>
          <cell r="M1544">
            <v>0.55000000000000004</v>
          </cell>
          <cell r="N1544">
            <v>86.489999999999981</v>
          </cell>
          <cell r="O1544">
            <v>3.61E-2</v>
          </cell>
          <cell r="P1544">
            <v>0</v>
          </cell>
          <cell r="Q1544">
            <v>0</v>
          </cell>
          <cell r="R1544">
            <v>86.526099999999985</v>
          </cell>
          <cell r="S1544">
            <v>1</v>
          </cell>
          <cell r="T1544">
            <v>2.64</v>
          </cell>
          <cell r="U1544">
            <v>228.43</v>
          </cell>
          <cell r="V1544">
            <v>0.02</v>
          </cell>
          <cell r="X1544">
            <v>228.45</v>
          </cell>
          <cell r="Y1544">
            <v>0.31135836367615766</v>
          </cell>
          <cell r="Z1544">
            <v>228.35</v>
          </cell>
          <cell r="AA1544">
            <v>0</v>
          </cell>
          <cell r="AB1544" t="str">
            <v>YES</v>
          </cell>
          <cell r="AC1544">
            <v>228.45</v>
          </cell>
          <cell r="AD1544" t="str">
            <v>I</v>
          </cell>
          <cell r="AE1544" t="e">
            <v>#N/A</v>
          </cell>
          <cell r="AF1544" t="e">
            <v>#N/A</v>
          </cell>
          <cell r="AG1544">
            <v>1</v>
          </cell>
          <cell r="AH1544" t="e">
            <v>#N/A</v>
          </cell>
          <cell r="AI1544">
            <v>0</v>
          </cell>
          <cell r="AJ1544">
            <v>0</v>
          </cell>
          <cell r="AL1544" t="e">
            <v>#N/A</v>
          </cell>
          <cell r="AM1544" t="e">
            <v>#N/A</v>
          </cell>
          <cell r="AN1544" t="str">
            <v/>
          </cell>
          <cell r="AO1544" t="str">
            <v>x</v>
          </cell>
        </row>
        <row r="1545">
          <cell r="B1545" t="str">
            <v>SHKDAEAKGB,AMGB,ATGB,EOB</v>
          </cell>
          <cell r="C1545" t="str">
            <v>Kerdi-Drain (Commercial Adaptor Kit)</v>
          </cell>
          <cell r="D1545" t="str">
            <v>KDA/E/----</v>
          </cell>
          <cell r="G1545" t="str">
            <v>EA</v>
          </cell>
          <cell r="J1545" t="str">
            <v>I</v>
          </cell>
          <cell r="K1545">
            <v>2.61</v>
          </cell>
          <cell r="L1545">
            <v>313.87</v>
          </cell>
          <cell r="M1545">
            <v>0.55000000000000004</v>
          </cell>
          <cell r="N1545">
            <v>141.2415</v>
          </cell>
          <cell r="O1545">
            <v>3.61E-2</v>
          </cell>
          <cell r="P1545">
            <v>0</v>
          </cell>
          <cell r="Q1545">
            <v>0</v>
          </cell>
          <cell r="R1545">
            <v>141.27760000000001</v>
          </cell>
          <cell r="S1545">
            <v>1</v>
          </cell>
          <cell r="T1545">
            <v>2.64</v>
          </cell>
          <cell r="U1545">
            <v>372.97</v>
          </cell>
          <cell r="V1545">
            <v>3.0000000000001137E-2</v>
          </cell>
          <cell r="X1545">
            <v>373</v>
          </cell>
          <cell r="Y1545">
            <v>0.31134486960760416</v>
          </cell>
          <cell r="Z1545">
            <v>372.9</v>
          </cell>
          <cell r="AA1545">
            <v>0</v>
          </cell>
          <cell r="AB1545" t="str">
            <v>YES</v>
          </cell>
          <cell r="AC1545">
            <v>373</v>
          </cell>
          <cell r="AD1545" t="str">
            <v>I</v>
          </cell>
          <cell r="AE1545" t="e">
            <v>#N/A</v>
          </cell>
          <cell r="AF1545" t="e">
            <v>#N/A</v>
          </cell>
          <cell r="AG1545">
            <v>1</v>
          </cell>
          <cell r="AH1545" t="e">
            <v>#N/A</v>
          </cell>
          <cell r="AI1545">
            <v>0</v>
          </cell>
          <cell r="AJ1545">
            <v>0</v>
          </cell>
          <cell r="AL1545" t="e">
            <v>#N/A</v>
          </cell>
          <cell r="AM1545" t="e">
            <v>#N/A</v>
          </cell>
          <cell r="AN1545" t="str">
            <v/>
          </cell>
          <cell r="AO1545" t="str">
            <v>x</v>
          </cell>
        </row>
        <row r="1546">
          <cell r="B1546" t="str">
            <v>SHKDARABSAKGB,AMGB,ATGB,EOB</v>
          </cell>
          <cell r="C1546" t="str">
            <v>Kerdi-Drain (Residential Adaptor Kit)</v>
          </cell>
          <cell r="D1546" t="str">
            <v>KDAR/ABS/----</v>
          </cell>
          <cell r="G1546" t="str">
            <v>EA</v>
          </cell>
          <cell r="I1546" t="str">
            <v>a</v>
          </cell>
          <cell r="J1546" t="str">
            <v>I</v>
          </cell>
          <cell r="K1546">
            <v>2.61</v>
          </cell>
          <cell r="L1546">
            <v>142.66999999999999</v>
          </cell>
          <cell r="M1546">
            <v>0.55000000000000004</v>
          </cell>
          <cell r="N1546">
            <v>64.201499999999982</v>
          </cell>
          <cell r="O1546">
            <v>3.61E-2</v>
          </cell>
          <cell r="P1546">
            <v>0</v>
          </cell>
          <cell r="Q1546">
            <v>0</v>
          </cell>
          <cell r="R1546">
            <v>64.237599999999986</v>
          </cell>
          <cell r="S1546">
            <v>1</v>
          </cell>
          <cell r="T1546">
            <v>2.64</v>
          </cell>
          <cell r="U1546">
            <v>169.59</v>
          </cell>
          <cell r="V1546">
            <v>1.0000000000005116E-2</v>
          </cell>
          <cell r="X1546">
            <v>169.6</v>
          </cell>
          <cell r="Y1546">
            <v>0.31134648370497442</v>
          </cell>
          <cell r="Z1546">
            <v>169.5</v>
          </cell>
          <cell r="AA1546">
            <v>1E-3</v>
          </cell>
          <cell r="AB1546" t="str">
            <v>YES</v>
          </cell>
          <cell r="AC1546">
            <v>169.6</v>
          </cell>
          <cell r="AD1546" t="str">
            <v>I</v>
          </cell>
          <cell r="AE1546" t="e">
            <v>#N/A</v>
          </cell>
          <cell r="AF1546" t="e">
            <v>#N/A</v>
          </cell>
          <cell r="AG1546">
            <v>1</v>
          </cell>
          <cell r="AH1546" t="e">
            <v>#N/A</v>
          </cell>
          <cell r="AI1546">
            <v>0</v>
          </cell>
          <cell r="AJ1546">
            <v>0</v>
          </cell>
          <cell r="AL1546" t="e">
            <v>#N/A</v>
          </cell>
          <cell r="AM1546" t="e">
            <v>#N/A</v>
          </cell>
          <cell r="AN1546" t="str">
            <v/>
          </cell>
          <cell r="AO1546" t="str">
            <v>x</v>
          </cell>
        </row>
        <row r="1547">
          <cell r="B1547" t="str">
            <v>SHKD2ABSE</v>
          </cell>
          <cell r="C1547" t="str">
            <v>Kerdi-Drain</v>
          </cell>
          <cell r="D1547" t="str">
            <v>KD2/ABS/E</v>
          </cell>
          <cell r="G1547" t="str">
            <v>EA</v>
          </cell>
          <cell r="I1547" t="str">
            <v>a</v>
          </cell>
          <cell r="J1547" t="str">
            <v>I</v>
          </cell>
          <cell r="K1547">
            <v>1.8</v>
          </cell>
          <cell r="L1547">
            <v>122.28</v>
          </cell>
          <cell r="M1547">
            <v>0.55000000000000004</v>
          </cell>
          <cell r="N1547">
            <v>55.025999999999996</v>
          </cell>
          <cell r="O1547">
            <v>2.8000000000000004E-2</v>
          </cell>
          <cell r="P1547">
            <v>0</v>
          </cell>
          <cell r="Q1547">
            <v>0</v>
          </cell>
          <cell r="R1547">
            <v>55.053999999999995</v>
          </cell>
          <cell r="S1547">
            <v>1</v>
          </cell>
          <cell r="T1547">
            <v>2.64</v>
          </cell>
          <cell r="U1547">
            <v>145.34</v>
          </cell>
          <cell r="V1547">
            <v>0.01</v>
          </cell>
          <cell r="X1547">
            <v>145.35</v>
          </cell>
          <cell r="Y1547">
            <v>0.31133001845076164</v>
          </cell>
          <cell r="Z1547">
            <v>145.30000000000001</v>
          </cell>
          <cell r="AA1547">
            <v>0</v>
          </cell>
          <cell r="AB1547" t="str">
            <v>YES</v>
          </cell>
          <cell r="AC1547">
            <v>145.35</v>
          </cell>
          <cell r="AD1547" t="str">
            <v>I</v>
          </cell>
          <cell r="AE1547" t="e">
            <v>#N/A</v>
          </cell>
          <cell r="AF1547" t="e">
            <v>#N/A</v>
          </cell>
          <cell r="AG1547">
            <v>1</v>
          </cell>
          <cell r="AH1547" t="e">
            <v>#N/A</v>
          </cell>
          <cell r="AI1547">
            <v>0</v>
          </cell>
          <cell r="AJ1547">
            <v>0</v>
          </cell>
          <cell r="AL1547" t="e">
            <v>#N/A</v>
          </cell>
          <cell r="AM1547" t="e">
            <v>#N/A</v>
          </cell>
          <cell r="AN1547" t="str">
            <v/>
          </cell>
          <cell r="AO1547" t="str">
            <v>x</v>
          </cell>
        </row>
        <row r="1548">
          <cell r="B1548" t="str">
            <v>SHKD2PVCE</v>
          </cell>
          <cell r="C1548" t="str">
            <v>Kerdi-Drain</v>
          </cell>
          <cell r="D1548" t="str">
            <v>KD2/PVC/E</v>
          </cell>
          <cell r="G1548" t="str">
            <v>EA</v>
          </cell>
          <cell r="H1548" t="str">
            <v>Stock</v>
          </cell>
          <cell r="I1548" t="str">
            <v>a</v>
          </cell>
          <cell r="J1548" t="str">
            <v>I</v>
          </cell>
          <cell r="K1548">
            <v>1.8</v>
          </cell>
          <cell r="L1548">
            <v>122.28</v>
          </cell>
          <cell r="M1548">
            <v>0.55000000000000004</v>
          </cell>
          <cell r="N1548">
            <v>55.025999999999996</v>
          </cell>
          <cell r="O1548">
            <v>2.8000000000000004E-2</v>
          </cell>
          <cell r="P1548">
            <v>0</v>
          </cell>
          <cell r="Q1548">
            <v>0</v>
          </cell>
          <cell r="R1548">
            <v>55.053999999999995</v>
          </cell>
          <cell r="S1548">
            <v>1</v>
          </cell>
          <cell r="T1548">
            <v>2.64</v>
          </cell>
          <cell r="U1548">
            <v>145.34</v>
          </cell>
          <cell r="V1548">
            <v>0.01</v>
          </cell>
          <cell r="X1548">
            <v>145.35</v>
          </cell>
          <cell r="Y1548">
            <v>0.31133001845076164</v>
          </cell>
          <cell r="Z1548">
            <v>145.30000000000001</v>
          </cell>
          <cell r="AA1548">
            <v>0</v>
          </cell>
          <cell r="AB1548" t="str">
            <v>YES</v>
          </cell>
          <cell r="AC1548">
            <v>145.35</v>
          </cell>
          <cell r="AD1548" t="str">
            <v>I</v>
          </cell>
          <cell r="AE1548" t="e">
            <v>#N/A</v>
          </cell>
          <cell r="AF1548" t="e">
            <v>#N/A</v>
          </cell>
          <cell r="AG1548">
            <v>1</v>
          </cell>
          <cell r="AH1548" t="e">
            <v>#N/A</v>
          </cell>
          <cell r="AI1548">
            <v>0</v>
          </cell>
          <cell r="AJ1548">
            <v>0</v>
          </cell>
          <cell r="AL1548" t="e">
            <v>#N/A</v>
          </cell>
          <cell r="AM1548" t="e">
            <v>#N/A</v>
          </cell>
          <cell r="AN1548" t="str">
            <v/>
          </cell>
          <cell r="AO1548" t="str">
            <v>x</v>
          </cell>
        </row>
        <row r="1549">
          <cell r="B1549" t="str">
            <v>SHKD2ABS6E</v>
          </cell>
          <cell r="C1549" t="str">
            <v>Kerdi-Drain</v>
          </cell>
          <cell r="D1549" t="str">
            <v>KD2/ABS/6E</v>
          </cell>
          <cell r="G1549" t="str">
            <v>EA</v>
          </cell>
          <cell r="I1549" t="str">
            <v>a</v>
          </cell>
          <cell r="J1549" t="str">
            <v>I</v>
          </cell>
          <cell r="K1549">
            <v>2.2400000000000002</v>
          </cell>
          <cell r="L1549">
            <v>139.54</v>
          </cell>
          <cell r="M1549">
            <v>0.55000000000000004</v>
          </cell>
          <cell r="N1549">
            <v>62.792999999999992</v>
          </cell>
          <cell r="O1549">
            <v>3.2400000000000005E-2</v>
          </cell>
          <cell r="P1549">
            <v>0</v>
          </cell>
          <cell r="Q1549">
            <v>0</v>
          </cell>
          <cell r="R1549">
            <v>62.825399999999995</v>
          </cell>
          <cell r="S1549">
            <v>1</v>
          </cell>
          <cell r="T1549">
            <v>2.64</v>
          </cell>
          <cell r="U1549">
            <v>165.86</v>
          </cell>
          <cell r="V1549">
            <v>-0.01</v>
          </cell>
          <cell r="X1549">
            <v>165.85</v>
          </cell>
          <cell r="Y1549">
            <v>0.31125716008441368</v>
          </cell>
          <cell r="Z1549">
            <v>165.8</v>
          </cell>
          <cell r="AA1549">
            <v>0</v>
          </cell>
          <cell r="AB1549" t="str">
            <v>YES</v>
          </cell>
          <cell r="AC1549">
            <v>165.85</v>
          </cell>
          <cell r="AD1549" t="str">
            <v>I</v>
          </cell>
          <cell r="AE1549" t="e">
            <v>#N/A</v>
          </cell>
          <cell r="AF1549" t="e">
            <v>#N/A</v>
          </cell>
          <cell r="AG1549">
            <v>1</v>
          </cell>
          <cell r="AH1549" t="e">
            <v>#N/A</v>
          </cell>
          <cell r="AI1549">
            <v>0</v>
          </cell>
          <cell r="AJ1549">
            <v>0</v>
          </cell>
          <cell r="AL1549" t="e">
            <v>#N/A</v>
          </cell>
          <cell r="AM1549" t="e">
            <v>#N/A</v>
          </cell>
          <cell r="AN1549" t="str">
            <v/>
          </cell>
          <cell r="AO1549" t="str">
            <v>x</v>
          </cell>
        </row>
        <row r="1550">
          <cell r="B1550" t="str">
            <v>SHKD2PVC6E</v>
          </cell>
          <cell r="C1550" t="str">
            <v>Kerdi-Drain</v>
          </cell>
          <cell r="D1550" t="str">
            <v>KD2/PVC/6E</v>
          </cell>
          <cell r="G1550" t="str">
            <v>EA</v>
          </cell>
          <cell r="I1550" t="str">
            <v>a</v>
          </cell>
          <cell r="J1550" t="str">
            <v>I</v>
          </cell>
          <cell r="K1550">
            <v>2.2400000000000002</v>
          </cell>
          <cell r="L1550">
            <v>139.54</v>
          </cell>
          <cell r="M1550">
            <v>0.55000000000000004</v>
          </cell>
          <cell r="N1550">
            <v>62.792999999999992</v>
          </cell>
          <cell r="O1550">
            <v>3.2400000000000005E-2</v>
          </cell>
          <cell r="P1550">
            <v>0</v>
          </cell>
          <cell r="Q1550">
            <v>0</v>
          </cell>
          <cell r="R1550">
            <v>62.825399999999995</v>
          </cell>
          <cell r="S1550">
            <v>1</v>
          </cell>
          <cell r="T1550">
            <v>2.64</v>
          </cell>
          <cell r="U1550">
            <v>165.86</v>
          </cell>
          <cell r="V1550">
            <v>-0.01</v>
          </cell>
          <cell r="X1550">
            <v>165.85</v>
          </cell>
          <cell r="Y1550">
            <v>0.31125716008441368</v>
          </cell>
          <cell r="Z1550">
            <v>165.8</v>
          </cell>
          <cell r="AA1550">
            <v>0</v>
          </cell>
          <cell r="AB1550" t="str">
            <v>YES</v>
          </cell>
          <cell r="AC1550">
            <v>165.85</v>
          </cell>
          <cell r="AD1550" t="str">
            <v>I</v>
          </cell>
          <cell r="AE1550" t="e">
            <v>#N/A</v>
          </cell>
          <cell r="AF1550" t="e">
            <v>#N/A</v>
          </cell>
          <cell r="AG1550">
            <v>1</v>
          </cell>
          <cell r="AH1550" t="e">
            <v>#N/A</v>
          </cell>
          <cell r="AI1550">
            <v>0</v>
          </cell>
          <cell r="AJ1550">
            <v>0</v>
          </cell>
          <cell r="AL1550" t="e">
            <v>#N/A</v>
          </cell>
          <cell r="AM1550" t="e">
            <v>#N/A</v>
          </cell>
          <cell r="AN1550" t="str">
            <v/>
          </cell>
          <cell r="AO1550" t="str">
            <v>x</v>
          </cell>
        </row>
        <row r="1551">
          <cell r="B1551" t="str">
            <v>SHKD2ABS6RE</v>
          </cell>
          <cell r="C1551" t="str">
            <v>Kerdi-Drain</v>
          </cell>
          <cell r="D1551" t="str">
            <v>KD2/ABS/6RE</v>
          </cell>
          <cell r="G1551" t="str">
            <v>EA</v>
          </cell>
          <cell r="I1551" t="str">
            <v>a</v>
          </cell>
          <cell r="J1551" t="str">
            <v>I</v>
          </cell>
          <cell r="K1551">
            <v>2.2400000000000002</v>
          </cell>
          <cell r="L1551">
            <v>139.54</v>
          </cell>
          <cell r="M1551">
            <v>0.55000000000000004</v>
          </cell>
          <cell r="N1551">
            <v>62.792999999999992</v>
          </cell>
          <cell r="O1551">
            <v>3.2400000000000005E-2</v>
          </cell>
          <cell r="P1551">
            <v>0</v>
          </cell>
          <cell r="Q1551">
            <v>0</v>
          </cell>
          <cell r="R1551">
            <v>62.825399999999995</v>
          </cell>
          <cell r="S1551">
            <v>1</v>
          </cell>
          <cell r="T1551">
            <v>2.64</v>
          </cell>
          <cell r="U1551">
            <v>165.86</v>
          </cell>
          <cell r="V1551">
            <v>-0.01</v>
          </cell>
          <cell r="X1551">
            <v>165.85</v>
          </cell>
          <cell r="Y1551">
            <v>0.31125716008441368</v>
          </cell>
          <cell r="Z1551">
            <v>165.8</v>
          </cell>
          <cell r="AA1551">
            <v>0</v>
          </cell>
          <cell r="AB1551" t="str">
            <v>YES</v>
          </cell>
          <cell r="AC1551">
            <v>165.85</v>
          </cell>
          <cell r="AD1551" t="str">
            <v>I</v>
          </cell>
          <cell r="AE1551" t="e">
            <v>#N/A</v>
          </cell>
          <cell r="AF1551" t="e">
            <v>#N/A</v>
          </cell>
          <cell r="AG1551">
            <v>1</v>
          </cell>
          <cell r="AH1551" t="e">
            <v>#N/A</v>
          </cell>
          <cell r="AI1551">
            <v>0</v>
          </cell>
          <cell r="AJ1551">
            <v>0</v>
          </cell>
          <cell r="AL1551" t="e">
            <v>#N/A</v>
          </cell>
          <cell r="AM1551" t="e">
            <v>#N/A</v>
          </cell>
          <cell r="AN1551" t="str">
            <v/>
          </cell>
          <cell r="AO1551" t="str">
            <v>x</v>
          </cell>
        </row>
        <row r="1552">
          <cell r="B1552" t="str">
            <v>SHKD2PVC6RE</v>
          </cell>
          <cell r="C1552" t="str">
            <v>Kerdi-Drain</v>
          </cell>
          <cell r="D1552" t="str">
            <v>KD2/PVC/6RE</v>
          </cell>
          <cell r="G1552" t="str">
            <v>EA</v>
          </cell>
          <cell r="I1552" t="str">
            <v>a</v>
          </cell>
          <cell r="J1552" t="str">
            <v>I</v>
          </cell>
          <cell r="K1552">
            <v>2.2400000000000002</v>
          </cell>
          <cell r="L1552">
            <v>139.54</v>
          </cell>
          <cell r="M1552">
            <v>0.55000000000000004</v>
          </cell>
          <cell r="N1552">
            <v>62.792999999999992</v>
          </cell>
          <cell r="O1552">
            <v>3.2400000000000005E-2</v>
          </cell>
          <cell r="P1552">
            <v>0</v>
          </cell>
          <cell r="Q1552">
            <v>0</v>
          </cell>
          <cell r="R1552">
            <v>62.825399999999995</v>
          </cell>
          <cell r="S1552">
            <v>1</v>
          </cell>
          <cell r="T1552">
            <v>2.64</v>
          </cell>
          <cell r="U1552">
            <v>165.86</v>
          </cell>
          <cell r="V1552">
            <v>-0.01</v>
          </cell>
          <cell r="X1552">
            <v>165.85</v>
          </cell>
          <cell r="Y1552">
            <v>0.31125716008441368</v>
          </cell>
          <cell r="Z1552">
            <v>165.8</v>
          </cell>
          <cell r="AA1552">
            <v>0</v>
          </cell>
          <cell r="AB1552" t="str">
            <v>YES</v>
          </cell>
          <cell r="AC1552">
            <v>165.85</v>
          </cell>
          <cell r="AD1552" t="str">
            <v>I</v>
          </cell>
          <cell r="AE1552" t="e">
            <v>#N/A</v>
          </cell>
          <cell r="AF1552" t="e">
            <v>#N/A</v>
          </cell>
          <cell r="AG1552">
            <v>1</v>
          </cell>
          <cell r="AH1552" t="e">
            <v>#N/A</v>
          </cell>
          <cell r="AI1552">
            <v>0</v>
          </cell>
          <cell r="AJ1552">
            <v>0</v>
          </cell>
          <cell r="AL1552" t="e">
            <v>#N/A</v>
          </cell>
          <cell r="AM1552" t="e">
            <v>#N/A</v>
          </cell>
          <cell r="AN1552" t="str">
            <v/>
          </cell>
          <cell r="AO1552" t="str">
            <v>x</v>
          </cell>
        </row>
        <row r="1553">
          <cell r="B1553" t="str">
            <v>SHKD3ABS6E</v>
          </cell>
          <cell r="C1553" t="str">
            <v>Kerdi-Drain</v>
          </cell>
          <cell r="D1553" t="str">
            <v>KD3/ABS/6E</v>
          </cell>
          <cell r="G1553" t="str">
            <v>EA</v>
          </cell>
          <cell r="I1553" t="str">
            <v>a</v>
          </cell>
          <cell r="J1553" t="str">
            <v>I</v>
          </cell>
          <cell r="K1553">
            <v>2.2400000000000002</v>
          </cell>
          <cell r="L1553">
            <v>148.88</v>
          </cell>
          <cell r="M1553">
            <v>0.55000000000000004</v>
          </cell>
          <cell r="N1553">
            <v>66.995999999999995</v>
          </cell>
          <cell r="O1553">
            <v>3.2400000000000005E-2</v>
          </cell>
          <cell r="P1553">
            <v>0</v>
          </cell>
          <cell r="Q1553">
            <v>0</v>
          </cell>
          <cell r="R1553">
            <v>67.028399999999991</v>
          </cell>
          <cell r="S1553">
            <v>1</v>
          </cell>
          <cell r="T1553">
            <v>2.64</v>
          </cell>
          <cell r="U1553">
            <v>176.95</v>
          </cell>
          <cell r="V1553">
            <v>0</v>
          </cell>
          <cell r="X1553">
            <v>176.95</v>
          </cell>
          <cell r="Y1553">
            <v>0.31127539880294908</v>
          </cell>
          <cell r="Z1553">
            <v>176.9</v>
          </cell>
          <cell r="AA1553">
            <v>0</v>
          </cell>
          <cell r="AB1553" t="str">
            <v>YES</v>
          </cell>
          <cell r="AC1553">
            <v>176.95</v>
          </cell>
          <cell r="AD1553" t="str">
            <v>I</v>
          </cell>
          <cell r="AE1553" t="e">
            <v>#N/A</v>
          </cell>
          <cell r="AF1553" t="e">
            <v>#N/A</v>
          </cell>
          <cell r="AG1553">
            <v>1</v>
          </cell>
          <cell r="AH1553" t="e">
            <v>#N/A</v>
          </cell>
          <cell r="AI1553">
            <v>0</v>
          </cell>
          <cell r="AJ1553">
            <v>0</v>
          </cell>
          <cell r="AL1553" t="e">
            <v>#N/A</v>
          </cell>
          <cell r="AM1553" t="e">
            <v>#N/A</v>
          </cell>
          <cell r="AN1553" t="str">
            <v/>
          </cell>
          <cell r="AO1553" t="str">
            <v>x</v>
          </cell>
        </row>
        <row r="1554">
          <cell r="B1554" t="str">
            <v>SHKD3PVC6E</v>
          </cell>
          <cell r="C1554" t="str">
            <v>Kerdi-Drain</v>
          </cell>
          <cell r="D1554" t="str">
            <v>KD3/PVC/6E</v>
          </cell>
          <cell r="G1554" t="str">
            <v>EA</v>
          </cell>
          <cell r="I1554" t="str">
            <v>a</v>
          </cell>
          <cell r="J1554" t="str">
            <v>I</v>
          </cell>
          <cell r="K1554">
            <v>2.2400000000000002</v>
          </cell>
          <cell r="L1554">
            <v>148.88</v>
          </cell>
          <cell r="M1554">
            <v>0.55000000000000004</v>
          </cell>
          <cell r="N1554">
            <v>66.995999999999995</v>
          </cell>
          <cell r="O1554">
            <v>3.2400000000000005E-2</v>
          </cell>
          <cell r="P1554">
            <v>0</v>
          </cell>
          <cell r="Q1554">
            <v>0</v>
          </cell>
          <cell r="R1554">
            <v>67.028399999999991</v>
          </cell>
          <cell r="S1554">
            <v>1</v>
          </cell>
          <cell r="T1554">
            <v>2.64</v>
          </cell>
          <cell r="U1554">
            <v>176.95</v>
          </cell>
          <cell r="V1554">
            <v>0</v>
          </cell>
          <cell r="X1554">
            <v>176.95</v>
          </cell>
          <cell r="Y1554">
            <v>0.31127539880294908</v>
          </cell>
          <cell r="Z1554">
            <v>176.9</v>
          </cell>
          <cell r="AA1554">
            <v>0</v>
          </cell>
          <cell r="AB1554" t="str">
            <v>YES</v>
          </cell>
          <cell r="AC1554">
            <v>176.95</v>
          </cell>
          <cell r="AD1554" t="str">
            <v>I</v>
          </cell>
          <cell r="AE1554" t="e">
            <v>#N/A</v>
          </cell>
          <cell r="AF1554" t="e">
            <v>#N/A</v>
          </cell>
          <cell r="AG1554">
            <v>1</v>
          </cell>
          <cell r="AH1554" t="e">
            <v>#N/A</v>
          </cell>
          <cell r="AI1554">
            <v>0</v>
          </cell>
          <cell r="AJ1554">
            <v>0</v>
          </cell>
          <cell r="AL1554" t="e">
            <v>#N/A</v>
          </cell>
          <cell r="AM1554" t="e">
            <v>#N/A</v>
          </cell>
          <cell r="AN1554" t="str">
            <v/>
          </cell>
          <cell r="AO1554" t="str">
            <v>x</v>
          </cell>
        </row>
        <row r="1555">
          <cell r="B1555" t="str">
            <v>SHKD3ABS6RE</v>
          </cell>
          <cell r="C1555" t="str">
            <v>Kerdi-Drain</v>
          </cell>
          <cell r="D1555" t="str">
            <v>KD3/ABS/6RE</v>
          </cell>
          <cell r="G1555" t="str">
            <v>EA</v>
          </cell>
          <cell r="I1555" t="str">
            <v>a</v>
          </cell>
          <cell r="J1555" t="str">
            <v>I</v>
          </cell>
          <cell r="K1555">
            <v>2.2400000000000002</v>
          </cell>
          <cell r="L1555">
            <v>148.88</v>
          </cell>
          <cell r="M1555">
            <v>0.55000000000000004</v>
          </cell>
          <cell r="N1555">
            <v>66.995999999999995</v>
          </cell>
          <cell r="O1555">
            <v>3.2400000000000005E-2</v>
          </cell>
          <cell r="P1555">
            <v>0</v>
          </cell>
          <cell r="Q1555">
            <v>0</v>
          </cell>
          <cell r="R1555">
            <v>67.028399999999991</v>
          </cell>
          <cell r="S1555">
            <v>1</v>
          </cell>
          <cell r="T1555">
            <v>2.64</v>
          </cell>
          <cell r="U1555">
            <v>176.95</v>
          </cell>
          <cell r="V1555">
            <v>0</v>
          </cell>
          <cell r="X1555">
            <v>176.95</v>
          </cell>
          <cell r="Y1555">
            <v>0.31127539880294908</v>
          </cell>
          <cell r="Z1555">
            <v>176.9</v>
          </cell>
          <cell r="AA1555">
            <v>0</v>
          </cell>
          <cell r="AB1555" t="str">
            <v>YES</v>
          </cell>
          <cell r="AC1555">
            <v>176.95</v>
          </cell>
          <cell r="AD1555" t="str">
            <v>I</v>
          </cell>
          <cell r="AE1555" t="e">
            <v>#N/A</v>
          </cell>
          <cell r="AF1555" t="e">
            <v>#N/A</v>
          </cell>
          <cell r="AG1555">
            <v>1</v>
          </cell>
          <cell r="AH1555" t="e">
            <v>#N/A</v>
          </cell>
          <cell r="AI1555">
            <v>0</v>
          </cell>
          <cell r="AJ1555">
            <v>0</v>
          </cell>
          <cell r="AL1555" t="e">
            <v>#N/A</v>
          </cell>
          <cell r="AM1555" t="e">
            <v>#N/A</v>
          </cell>
          <cell r="AN1555" t="str">
            <v/>
          </cell>
          <cell r="AO1555" t="str">
            <v>x</v>
          </cell>
        </row>
        <row r="1556">
          <cell r="B1556" t="str">
            <v>SHKD3PVC6RE</v>
          </cell>
          <cell r="C1556" t="str">
            <v>Kerdi-Drain</v>
          </cell>
          <cell r="D1556" t="str">
            <v>KD3/PVC/6RE</v>
          </cell>
          <cell r="G1556" t="str">
            <v>EA</v>
          </cell>
          <cell r="I1556" t="str">
            <v>a</v>
          </cell>
          <cell r="J1556" t="str">
            <v>I</v>
          </cell>
          <cell r="K1556">
            <v>2.2400000000000002</v>
          </cell>
          <cell r="L1556">
            <v>148.88</v>
          </cell>
          <cell r="M1556">
            <v>0.55000000000000004</v>
          </cell>
          <cell r="N1556">
            <v>66.995999999999995</v>
          </cell>
          <cell r="O1556">
            <v>3.2400000000000005E-2</v>
          </cell>
          <cell r="P1556">
            <v>0</v>
          </cell>
          <cell r="Q1556">
            <v>0</v>
          </cell>
          <cell r="R1556">
            <v>67.028399999999991</v>
          </cell>
          <cell r="S1556">
            <v>1</v>
          </cell>
          <cell r="T1556">
            <v>2.64</v>
          </cell>
          <cell r="U1556">
            <v>176.95</v>
          </cell>
          <cell r="V1556">
            <v>0</v>
          </cell>
          <cell r="X1556">
            <v>176.95</v>
          </cell>
          <cell r="Y1556">
            <v>0.31127539880294908</v>
          </cell>
          <cell r="Z1556">
            <v>176.9</v>
          </cell>
          <cell r="AA1556">
            <v>0</v>
          </cell>
          <cell r="AB1556" t="str">
            <v>YES</v>
          </cell>
          <cell r="AC1556">
            <v>176.95</v>
          </cell>
          <cell r="AD1556" t="str">
            <v>I</v>
          </cell>
          <cell r="AE1556" t="e">
            <v>#N/A</v>
          </cell>
          <cell r="AF1556" t="e">
            <v>#N/A</v>
          </cell>
          <cell r="AG1556">
            <v>1</v>
          </cell>
          <cell r="AH1556" t="e">
            <v>#N/A</v>
          </cell>
          <cell r="AI1556">
            <v>0</v>
          </cell>
          <cell r="AJ1556">
            <v>0</v>
          </cell>
          <cell r="AL1556" t="e">
            <v>#N/A</v>
          </cell>
          <cell r="AM1556" t="e">
            <v>#N/A</v>
          </cell>
          <cell r="AN1556" t="str">
            <v/>
          </cell>
          <cell r="AO1556" t="str">
            <v>x</v>
          </cell>
        </row>
        <row r="1557">
          <cell r="B1557" t="str">
            <v>SHKD2EE</v>
          </cell>
          <cell r="C1557" t="str">
            <v>Kerdi-Drain</v>
          </cell>
          <cell r="D1557" t="str">
            <v>KD2/E/E</v>
          </cell>
          <cell r="G1557" t="str">
            <v>EA</v>
          </cell>
          <cell r="I1557" t="str">
            <v>a</v>
          </cell>
          <cell r="J1557" t="str">
            <v>I</v>
          </cell>
          <cell r="K1557">
            <v>2</v>
          </cell>
          <cell r="L1557">
            <v>224.42</v>
          </cell>
          <cell r="M1557">
            <v>0.55000000000000004</v>
          </cell>
          <cell r="N1557">
            <v>100.98899999999999</v>
          </cell>
          <cell r="O1557">
            <v>0.03</v>
          </cell>
          <cell r="P1557">
            <v>0</v>
          </cell>
          <cell r="Q1557">
            <v>0</v>
          </cell>
          <cell r="R1557">
            <v>101.01899999999999</v>
          </cell>
          <cell r="S1557">
            <v>1</v>
          </cell>
          <cell r="T1557">
            <v>2.64</v>
          </cell>
          <cell r="U1557">
            <v>266.69</v>
          </cell>
          <cell r="V1557">
            <v>1.0000000000005116E-2</v>
          </cell>
          <cell r="X1557">
            <v>266.7</v>
          </cell>
          <cell r="Y1557">
            <v>0.31132017588710509</v>
          </cell>
          <cell r="Z1557" t="str">
            <v>new</v>
          </cell>
          <cell r="AA1557" t="str">
            <v/>
          </cell>
          <cell r="AB1557" t="str">
            <v>new</v>
          </cell>
          <cell r="AC1557">
            <v>266.7</v>
          </cell>
          <cell r="AD1557" t="str">
            <v>I</v>
          </cell>
          <cell r="AE1557" t="e">
            <v>#N/A</v>
          </cell>
          <cell r="AF1557" t="e">
            <v>#N/A</v>
          </cell>
          <cell r="AG1557">
            <v>1</v>
          </cell>
          <cell r="AH1557" t="e">
            <v>#N/A</v>
          </cell>
          <cell r="AI1557">
            <v>0</v>
          </cell>
          <cell r="AJ1557">
            <v>0</v>
          </cell>
          <cell r="AL1557" t="e">
            <v>#N/A</v>
          </cell>
          <cell r="AM1557" t="e">
            <v>#N/A</v>
          </cell>
          <cell r="AN1557" t="str">
            <v/>
          </cell>
          <cell r="AO1557" t="str">
            <v>x</v>
          </cell>
        </row>
        <row r="1558">
          <cell r="B1558" t="str">
            <v>SHKD2E6E</v>
          </cell>
          <cell r="C1558" t="str">
            <v>Kerdi-Drain</v>
          </cell>
          <cell r="D1558" t="str">
            <v>KD2/E/6E</v>
          </cell>
          <cell r="G1558" t="str">
            <v>EA</v>
          </cell>
          <cell r="I1558" t="str">
            <v>a</v>
          </cell>
          <cell r="J1558" t="str">
            <v>I</v>
          </cell>
          <cell r="K1558">
            <v>2.2400000000000002</v>
          </cell>
          <cell r="L1558">
            <v>251.93</v>
          </cell>
          <cell r="M1558">
            <v>0.55000000000000004</v>
          </cell>
          <cell r="N1558">
            <v>113.3685</v>
          </cell>
          <cell r="O1558">
            <v>3.2400000000000005E-2</v>
          </cell>
          <cell r="P1558">
            <v>0</v>
          </cell>
          <cell r="Q1558">
            <v>0</v>
          </cell>
          <cell r="R1558">
            <v>113.40089999999999</v>
          </cell>
          <cell r="S1558">
            <v>1</v>
          </cell>
          <cell r="T1558">
            <v>2.64</v>
          </cell>
          <cell r="U1558">
            <v>299.38</v>
          </cell>
          <cell r="V1558">
            <v>2.0000000000003126E-2</v>
          </cell>
          <cell r="X1558">
            <v>299.39999999999998</v>
          </cell>
          <cell r="Y1558">
            <v>0.3113445071962106</v>
          </cell>
          <cell r="Z1558" t="str">
            <v>new</v>
          </cell>
          <cell r="AA1558" t="str">
            <v/>
          </cell>
          <cell r="AB1558" t="str">
            <v>new</v>
          </cell>
          <cell r="AC1558">
            <v>299.39999999999998</v>
          </cell>
          <cell r="AD1558" t="str">
            <v>I</v>
          </cell>
          <cell r="AE1558" t="e">
            <v>#N/A</v>
          </cell>
          <cell r="AF1558" t="e">
            <v>#N/A</v>
          </cell>
          <cell r="AG1558">
            <v>1</v>
          </cell>
          <cell r="AH1558" t="e">
            <v>#N/A</v>
          </cell>
          <cell r="AI1558">
            <v>0</v>
          </cell>
          <cell r="AJ1558">
            <v>0</v>
          </cell>
          <cell r="AL1558" t="e">
            <v>#N/A</v>
          </cell>
          <cell r="AM1558" t="e">
            <v>#N/A</v>
          </cell>
          <cell r="AN1558" t="str">
            <v/>
          </cell>
          <cell r="AO1558" t="str">
            <v>x</v>
          </cell>
        </row>
        <row r="1559">
          <cell r="B1559" t="str">
            <v>SHKD2E6RE</v>
          </cell>
          <cell r="C1559" t="str">
            <v>Kerdi-Drain</v>
          </cell>
          <cell r="D1559" t="str">
            <v>KD2/E/6RE</v>
          </cell>
          <cell r="G1559" t="str">
            <v>EA</v>
          </cell>
          <cell r="I1559" t="str">
            <v>a</v>
          </cell>
          <cell r="J1559" t="str">
            <v>I</v>
          </cell>
          <cell r="K1559">
            <v>2.2400000000000002</v>
          </cell>
          <cell r="L1559">
            <v>251.93</v>
          </cell>
          <cell r="M1559">
            <v>0.55000000000000004</v>
          </cell>
          <cell r="N1559">
            <v>113.3685</v>
          </cell>
          <cell r="O1559">
            <v>3.2400000000000005E-2</v>
          </cell>
          <cell r="P1559">
            <v>0</v>
          </cell>
          <cell r="Q1559">
            <v>0</v>
          </cell>
          <cell r="R1559">
            <v>113.40089999999999</v>
          </cell>
          <cell r="S1559">
            <v>1</v>
          </cell>
          <cell r="T1559">
            <v>2.64</v>
          </cell>
          <cell r="U1559">
            <v>299.38</v>
          </cell>
          <cell r="V1559">
            <v>2.0000000000003126E-2</v>
          </cell>
          <cell r="X1559">
            <v>299.39999999999998</v>
          </cell>
          <cell r="Y1559">
            <v>0.3113445071962106</v>
          </cell>
          <cell r="Z1559" t="str">
            <v>new</v>
          </cell>
          <cell r="AA1559" t="str">
            <v/>
          </cell>
          <cell r="AB1559" t="str">
            <v>new</v>
          </cell>
          <cell r="AC1559">
            <v>299.39999999999998</v>
          </cell>
          <cell r="AD1559" t="str">
            <v>I</v>
          </cell>
          <cell r="AE1559" t="e">
            <v>#N/A</v>
          </cell>
          <cell r="AF1559" t="e">
            <v>#N/A</v>
          </cell>
          <cell r="AG1559">
            <v>1</v>
          </cell>
          <cell r="AH1559" t="e">
            <v>#N/A</v>
          </cell>
          <cell r="AI1559">
            <v>0</v>
          </cell>
          <cell r="AJ1559">
            <v>0</v>
          </cell>
          <cell r="AL1559" t="e">
            <v>#N/A</v>
          </cell>
          <cell r="AM1559" t="e">
            <v>#N/A</v>
          </cell>
          <cell r="AN1559" t="str">
            <v/>
          </cell>
          <cell r="AO1559" t="str">
            <v>x</v>
          </cell>
        </row>
        <row r="1560">
          <cell r="B1560" t="str">
            <v>SHKD3E6E</v>
          </cell>
          <cell r="C1560" t="str">
            <v>Kerdi-Drain</v>
          </cell>
          <cell r="D1560" t="str">
            <v>KD3/E/6E</v>
          </cell>
          <cell r="G1560" t="str">
            <v>EA</v>
          </cell>
          <cell r="I1560" t="str">
            <v>a</v>
          </cell>
          <cell r="J1560" t="str">
            <v>I</v>
          </cell>
          <cell r="K1560">
            <v>2.2400000000000002</v>
          </cell>
          <cell r="L1560">
            <v>251.93</v>
          </cell>
          <cell r="M1560">
            <v>0.55000000000000004</v>
          </cell>
          <cell r="N1560">
            <v>113.3685</v>
          </cell>
          <cell r="O1560">
            <v>3.2400000000000005E-2</v>
          </cell>
          <cell r="P1560">
            <v>0</v>
          </cell>
          <cell r="Q1560">
            <v>0</v>
          </cell>
          <cell r="R1560">
            <v>113.40089999999999</v>
          </cell>
          <cell r="S1560">
            <v>1</v>
          </cell>
          <cell r="T1560">
            <v>2.64</v>
          </cell>
          <cell r="U1560">
            <v>299.38</v>
          </cell>
          <cell r="V1560">
            <v>2.0000000000003126E-2</v>
          </cell>
          <cell r="X1560">
            <v>299.39999999999998</v>
          </cell>
          <cell r="Y1560">
            <v>0.3113445071962106</v>
          </cell>
          <cell r="Z1560">
            <v>299.3</v>
          </cell>
          <cell r="AA1560">
            <v>0</v>
          </cell>
          <cell r="AB1560" t="str">
            <v>YES</v>
          </cell>
          <cell r="AC1560">
            <v>299.39999999999998</v>
          </cell>
          <cell r="AD1560" t="str">
            <v>I</v>
          </cell>
          <cell r="AE1560" t="e">
            <v>#N/A</v>
          </cell>
          <cell r="AF1560" t="e">
            <v>#N/A</v>
          </cell>
          <cell r="AG1560">
            <v>1</v>
          </cell>
          <cell r="AH1560" t="e">
            <v>#N/A</v>
          </cell>
          <cell r="AI1560">
            <v>0</v>
          </cell>
          <cell r="AJ1560">
            <v>0</v>
          </cell>
          <cell r="AL1560" t="e">
            <v>#N/A</v>
          </cell>
          <cell r="AM1560" t="e">
            <v>#N/A</v>
          </cell>
          <cell r="AN1560" t="str">
            <v/>
          </cell>
          <cell r="AO1560" t="str">
            <v>x</v>
          </cell>
        </row>
        <row r="1561">
          <cell r="B1561" t="str">
            <v>SHKD3E6RE</v>
          </cell>
          <cell r="C1561" t="str">
            <v>Kerdi-Drain</v>
          </cell>
          <cell r="D1561" t="str">
            <v>KD3/E/6RE</v>
          </cell>
          <cell r="G1561" t="str">
            <v>EA</v>
          </cell>
          <cell r="I1561" t="str">
            <v>a</v>
          </cell>
          <cell r="J1561" t="str">
            <v>I</v>
          </cell>
          <cell r="K1561">
            <v>2.2400000000000002</v>
          </cell>
          <cell r="L1561">
            <v>251.93</v>
          </cell>
          <cell r="M1561">
            <v>0.55000000000000004</v>
          </cell>
          <cell r="N1561">
            <v>113.3685</v>
          </cell>
          <cell r="O1561">
            <v>3.2400000000000005E-2</v>
          </cell>
          <cell r="P1561">
            <v>0</v>
          </cell>
          <cell r="Q1561">
            <v>0</v>
          </cell>
          <cell r="R1561">
            <v>113.40089999999999</v>
          </cell>
          <cell r="S1561">
            <v>1</v>
          </cell>
          <cell r="T1561">
            <v>2.64</v>
          </cell>
          <cell r="U1561">
            <v>299.38</v>
          </cell>
          <cell r="V1561">
            <v>2.0000000000003126E-2</v>
          </cell>
          <cell r="X1561">
            <v>299.39999999999998</v>
          </cell>
          <cell r="Y1561">
            <v>0.3113445071962106</v>
          </cell>
          <cell r="Z1561">
            <v>299.3</v>
          </cell>
          <cell r="AA1561">
            <v>0</v>
          </cell>
          <cell r="AB1561" t="str">
            <v>YES</v>
          </cell>
          <cell r="AC1561">
            <v>299.39999999999998</v>
          </cell>
          <cell r="AD1561" t="str">
            <v>I</v>
          </cell>
          <cell r="AE1561" t="e">
            <v>#N/A</v>
          </cell>
          <cell r="AF1561" t="e">
            <v>#N/A</v>
          </cell>
          <cell r="AG1561">
            <v>1</v>
          </cell>
          <cell r="AH1561" t="e">
            <v>#N/A</v>
          </cell>
          <cell r="AI1561">
            <v>0</v>
          </cell>
          <cell r="AJ1561">
            <v>0</v>
          </cell>
          <cell r="AL1561" t="e">
            <v>#N/A</v>
          </cell>
          <cell r="AM1561" t="e">
            <v>#N/A</v>
          </cell>
          <cell r="AN1561" t="str">
            <v/>
          </cell>
          <cell r="AO1561" t="str">
            <v>x</v>
          </cell>
        </row>
        <row r="1562">
          <cell r="B1562" t="str">
            <v>SHKDAABSE</v>
          </cell>
          <cell r="C1562" t="str">
            <v>Kerdi-Drain (Commercial Adaptor Kit)</v>
          </cell>
          <cell r="D1562" t="str">
            <v>KDA/ABS/E</v>
          </cell>
          <cell r="G1562" t="str">
            <v>EA</v>
          </cell>
          <cell r="J1562" t="str">
            <v>I</v>
          </cell>
          <cell r="K1562">
            <v>2.61</v>
          </cell>
          <cell r="L1562">
            <v>148.87</v>
          </cell>
          <cell r="M1562">
            <v>0.55000000000000004</v>
          </cell>
          <cell r="N1562">
            <v>66.991500000000002</v>
          </cell>
          <cell r="O1562">
            <v>3.61E-2</v>
          </cell>
          <cell r="P1562">
            <v>0</v>
          </cell>
          <cell r="Q1562">
            <v>0</v>
          </cell>
          <cell r="R1562">
            <v>67.027600000000007</v>
          </cell>
          <cell r="S1562">
            <v>1</v>
          </cell>
          <cell r="T1562">
            <v>2.64</v>
          </cell>
          <cell r="U1562">
            <v>176.95</v>
          </cell>
          <cell r="V1562">
            <v>0</v>
          </cell>
          <cell r="X1562">
            <v>176.95</v>
          </cell>
          <cell r="Y1562">
            <v>0.31128361889593875</v>
          </cell>
          <cell r="Z1562">
            <v>176.85</v>
          </cell>
          <cell r="AA1562">
            <v>1E-3</v>
          </cell>
          <cell r="AB1562" t="str">
            <v>YES</v>
          </cell>
          <cell r="AC1562">
            <v>176.95</v>
          </cell>
          <cell r="AD1562" t="str">
            <v>I</v>
          </cell>
          <cell r="AE1562" t="e">
            <v>#N/A</v>
          </cell>
          <cell r="AF1562" t="e">
            <v>#N/A</v>
          </cell>
          <cell r="AG1562">
            <v>1</v>
          </cell>
          <cell r="AH1562" t="e">
            <v>#N/A</v>
          </cell>
          <cell r="AI1562">
            <v>0</v>
          </cell>
          <cell r="AJ1562">
            <v>0</v>
          </cell>
          <cell r="AL1562" t="e">
            <v>#N/A</v>
          </cell>
          <cell r="AM1562" t="e">
            <v>#N/A</v>
          </cell>
          <cell r="AN1562" t="str">
            <v/>
          </cell>
          <cell r="AO1562" t="str">
            <v>x</v>
          </cell>
        </row>
        <row r="1563">
          <cell r="B1563" t="str">
            <v>SHKDAABS6E</v>
          </cell>
          <cell r="C1563" t="str">
            <v>Kerdi-Drain (Commercial Adaptor Kit)</v>
          </cell>
          <cell r="D1563" t="str">
            <v>KDA/ABS/6E</v>
          </cell>
          <cell r="G1563" t="str">
            <v>EA</v>
          </cell>
          <cell r="J1563" t="str">
            <v>I</v>
          </cell>
          <cell r="K1563">
            <v>2.61</v>
          </cell>
          <cell r="L1563">
            <v>156.65</v>
          </cell>
          <cell r="M1563">
            <v>0.55000000000000004</v>
          </cell>
          <cell r="N1563">
            <v>70.492499999999993</v>
          </cell>
          <cell r="O1563">
            <v>3.61E-2</v>
          </cell>
          <cell r="P1563">
            <v>0</v>
          </cell>
          <cell r="Q1563">
            <v>0</v>
          </cell>
          <cell r="R1563">
            <v>70.528599999999997</v>
          </cell>
          <cell r="S1563">
            <v>1</v>
          </cell>
          <cell r="T1563">
            <v>2.64</v>
          </cell>
          <cell r="U1563">
            <v>186.2</v>
          </cell>
          <cell r="V1563">
            <v>0</v>
          </cell>
          <cell r="X1563">
            <v>186.2</v>
          </cell>
          <cell r="Y1563">
            <v>0.31131139537154573</v>
          </cell>
          <cell r="Z1563">
            <v>186.1</v>
          </cell>
          <cell r="AA1563">
            <v>1E-3</v>
          </cell>
          <cell r="AB1563" t="str">
            <v>YES</v>
          </cell>
          <cell r="AC1563">
            <v>186.2</v>
          </cell>
          <cell r="AD1563" t="str">
            <v>I</v>
          </cell>
          <cell r="AE1563" t="e">
            <v>#N/A</v>
          </cell>
          <cell r="AF1563" t="e">
            <v>#N/A</v>
          </cell>
          <cell r="AG1563">
            <v>1</v>
          </cell>
          <cell r="AH1563" t="e">
            <v>#N/A</v>
          </cell>
          <cell r="AI1563">
            <v>0</v>
          </cell>
          <cell r="AJ1563">
            <v>0</v>
          </cell>
          <cell r="AL1563" t="e">
            <v>#N/A</v>
          </cell>
          <cell r="AM1563" t="e">
            <v>#N/A</v>
          </cell>
          <cell r="AN1563" t="str">
            <v/>
          </cell>
          <cell r="AO1563" t="str">
            <v>x</v>
          </cell>
        </row>
        <row r="1564">
          <cell r="B1564" t="str">
            <v>SHKDAABS6RE</v>
          </cell>
          <cell r="C1564" t="str">
            <v>Kerdi-Drain (Commercial Adaptor Kit)</v>
          </cell>
          <cell r="D1564" t="str">
            <v>KDA/ABS/6RE</v>
          </cell>
          <cell r="G1564" t="str">
            <v>EA</v>
          </cell>
          <cell r="J1564" t="str">
            <v>I</v>
          </cell>
          <cell r="K1564">
            <v>2.61</v>
          </cell>
          <cell r="L1564">
            <v>156.65</v>
          </cell>
          <cell r="M1564">
            <v>0.55000000000000004</v>
          </cell>
          <cell r="N1564">
            <v>70.492499999999993</v>
          </cell>
          <cell r="O1564">
            <v>3.61E-2</v>
          </cell>
          <cell r="P1564">
            <v>0</v>
          </cell>
          <cell r="Q1564">
            <v>0</v>
          </cell>
          <cell r="R1564">
            <v>70.528599999999997</v>
          </cell>
          <cell r="S1564">
            <v>1</v>
          </cell>
          <cell r="T1564">
            <v>2.64</v>
          </cell>
          <cell r="U1564">
            <v>186.2</v>
          </cell>
          <cell r="V1564">
            <v>0</v>
          </cell>
          <cell r="X1564">
            <v>186.2</v>
          </cell>
          <cell r="Y1564">
            <v>0.31131139537154573</v>
          </cell>
          <cell r="Z1564">
            <v>186.1</v>
          </cell>
          <cell r="AA1564">
            <v>1E-3</v>
          </cell>
          <cell r="AB1564" t="str">
            <v>YES</v>
          </cell>
          <cell r="AC1564">
            <v>186.2</v>
          </cell>
          <cell r="AD1564" t="str">
            <v>I</v>
          </cell>
          <cell r="AE1564" t="e">
            <v>#N/A</v>
          </cell>
          <cell r="AF1564" t="e">
            <v>#N/A</v>
          </cell>
          <cell r="AG1564">
            <v>1</v>
          </cell>
          <cell r="AH1564" t="e">
            <v>#N/A</v>
          </cell>
          <cell r="AI1564">
            <v>0</v>
          </cell>
          <cell r="AJ1564">
            <v>0</v>
          </cell>
          <cell r="AL1564" t="e">
            <v>#N/A</v>
          </cell>
          <cell r="AM1564" t="e">
            <v>#N/A</v>
          </cell>
          <cell r="AN1564" t="str">
            <v/>
          </cell>
          <cell r="AO1564" t="str">
            <v>x</v>
          </cell>
        </row>
        <row r="1565">
          <cell r="B1565" t="str">
            <v>SHKDAABSLE</v>
          </cell>
          <cell r="C1565" t="str">
            <v>Kerdi-Drain (Commercial Adaptor Kit)</v>
          </cell>
          <cell r="D1565" t="str">
            <v>KDA/ABSL/E</v>
          </cell>
          <cell r="G1565" t="str">
            <v>EA</v>
          </cell>
          <cell r="J1565" t="str">
            <v>I</v>
          </cell>
          <cell r="K1565">
            <v>2.61</v>
          </cell>
          <cell r="L1565">
            <v>154.43</v>
          </cell>
          <cell r="M1565">
            <v>0.55000000000000004</v>
          </cell>
          <cell r="N1565">
            <v>69.493499999999997</v>
          </cell>
          <cell r="O1565">
            <v>3.61E-2</v>
          </cell>
          <cell r="P1565">
            <v>0</v>
          </cell>
          <cell r="Q1565">
            <v>0</v>
          </cell>
          <cell r="R1565">
            <v>69.529600000000002</v>
          </cell>
          <cell r="S1565">
            <v>1</v>
          </cell>
          <cell r="T1565">
            <v>2.64</v>
          </cell>
          <cell r="U1565">
            <v>183.56</v>
          </cell>
          <cell r="V1565">
            <v>-0.01</v>
          </cell>
          <cell r="X1565">
            <v>183.55</v>
          </cell>
          <cell r="Y1565">
            <v>0.31126420841484864</v>
          </cell>
          <cell r="Z1565">
            <v>183.45</v>
          </cell>
          <cell r="AA1565">
            <v>1E-3</v>
          </cell>
          <cell r="AB1565" t="str">
            <v>YES</v>
          </cell>
          <cell r="AC1565">
            <v>183.55</v>
          </cell>
          <cell r="AD1565" t="str">
            <v>I</v>
          </cell>
          <cell r="AE1565" t="e">
            <v>#N/A</v>
          </cell>
          <cell r="AF1565" t="e">
            <v>#N/A</v>
          </cell>
          <cell r="AG1565">
            <v>1</v>
          </cell>
          <cell r="AH1565" t="e">
            <v>#N/A</v>
          </cell>
          <cell r="AI1565">
            <v>0</v>
          </cell>
          <cell r="AJ1565">
            <v>0</v>
          </cell>
          <cell r="AL1565" t="e">
            <v>#N/A</v>
          </cell>
          <cell r="AM1565" t="e">
            <v>#N/A</v>
          </cell>
          <cell r="AN1565" t="str">
            <v/>
          </cell>
          <cell r="AO1565" t="str">
            <v>x</v>
          </cell>
        </row>
        <row r="1566">
          <cell r="B1566" t="str">
            <v>SHKDAABSL6E</v>
          </cell>
          <cell r="C1566" t="str">
            <v>Kerdi-Drain (Commercial Adaptor Kit)</v>
          </cell>
          <cell r="D1566" t="str">
            <v>KDA/ABSL/6E</v>
          </cell>
          <cell r="G1566" t="str">
            <v>EA</v>
          </cell>
          <cell r="J1566" t="str">
            <v>I</v>
          </cell>
          <cell r="K1566">
            <v>2.61</v>
          </cell>
          <cell r="L1566">
            <v>162.21</v>
          </cell>
          <cell r="M1566">
            <v>0.55000000000000004</v>
          </cell>
          <cell r="N1566">
            <v>72.994500000000002</v>
          </cell>
          <cell r="O1566">
            <v>3.61E-2</v>
          </cell>
          <cell r="P1566">
            <v>0</v>
          </cell>
          <cell r="Q1566">
            <v>0</v>
          </cell>
          <cell r="R1566">
            <v>73.030600000000007</v>
          </cell>
          <cell r="S1566">
            <v>1</v>
          </cell>
          <cell r="T1566">
            <v>2.64</v>
          </cell>
          <cell r="U1566">
            <v>192.8</v>
          </cell>
          <cell r="V1566">
            <v>0</v>
          </cell>
          <cell r="X1566">
            <v>192.8</v>
          </cell>
          <cell r="Y1566">
            <v>0.31129196529611475</v>
          </cell>
          <cell r="Z1566">
            <v>192.7</v>
          </cell>
          <cell r="AA1566">
            <v>1E-3</v>
          </cell>
          <cell r="AB1566" t="str">
            <v>YES</v>
          </cell>
          <cell r="AC1566">
            <v>192.8</v>
          </cell>
          <cell r="AD1566" t="str">
            <v>I</v>
          </cell>
          <cell r="AE1566" t="e">
            <v>#N/A</v>
          </cell>
          <cell r="AF1566" t="e">
            <v>#N/A</v>
          </cell>
          <cell r="AG1566">
            <v>1</v>
          </cell>
          <cell r="AH1566" t="e">
            <v>#N/A</v>
          </cell>
          <cell r="AI1566">
            <v>0</v>
          </cell>
          <cell r="AJ1566">
            <v>0</v>
          </cell>
          <cell r="AL1566" t="e">
            <v>#N/A</v>
          </cell>
          <cell r="AM1566" t="e">
            <v>#N/A</v>
          </cell>
          <cell r="AN1566" t="str">
            <v/>
          </cell>
          <cell r="AO1566" t="str">
            <v>x</v>
          </cell>
        </row>
        <row r="1567">
          <cell r="B1567" t="str">
            <v>SHKDAABSL6RE</v>
          </cell>
          <cell r="C1567" t="str">
            <v>Kerdi-Drain (Commercial Adaptor Kit)</v>
          </cell>
          <cell r="D1567" t="str">
            <v>KDA/ABSL/6RE</v>
          </cell>
          <cell r="G1567" t="str">
            <v>EA</v>
          </cell>
          <cell r="J1567" t="str">
            <v>I</v>
          </cell>
          <cell r="K1567">
            <v>2.61</v>
          </cell>
          <cell r="L1567">
            <v>162.21</v>
          </cell>
          <cell r="M1567">
            <v>0.55000000000000004</v>
          </cell>
          <cell r="N1567">
            <v>72.994500000000002</v>
          </cell>
          <cell r="O1567">
            <v>3.61E-2</v>
          </cell>
          <cell r="P1567">
            <v>0</v>
          </cell>
          <cell r="Q1567">
            <v>0</v>
          </cell>
          <cell r="R1567">
            <v>73.030600000000007</v>
          </cell>
          <cell r="S1567">
            <v>1</v>
          </cell>
          <cell r="T1567">
            <v>2.64</v>
          </cell>
          <cell r="U1567">
            <v>192.8</v>
          </cell>
          <cell r="V1567">
            <v>0</v>
          </cell>
          <cell r="X1567">
            <v>192.8</v>
          </cell>
          <cell r="Y1567">
            <v>0.31129196529611475</v>
          </cell>
          <cell r="Z1567">
            <v>192.7</v>
          </cell>
          <cell r="AA1567">
            <v>1E-3</v>
          </cell>
          <cell r="AB1567" t="str">
            <v>YES</v>
          </cell>
          <cell r="AC1567">
            <v>192.8</v>
          </cell>
          <cell r="AD1567" t="str">
            <v>I</v>
          </cell>
          <cell r="AE1567" t="e">
            <v>#N/A</v>
          </cell>
          <cell r="AF1567" t="e">
            <v>#N/A</v>
          </cell>
          <cell r="AG1567">
            <v>1</v>
          </cell>
          <cell r="AH1567" t="e">
            <v>#N/A</v>
          </cell>
          <cell r="AI1567">
            <v>0</v>
          </cell>
          <cell r="AJ1567">
            <v>0</v>
          </cell>
          <cell r="AL1567" t="e">
            <v>#N/A</v>
          </cell>
          <cell r="AM1567" t="e">
            <v>#N/A</v>
          </cell>
          <cell r="AN1567" t="str">
            <v/>
          </cell>
          <cell r="AO1567" t="str">
            <v>x</v>
          </cell>
        </row>
        <row r="1568">
          <cell r="B1568" t="str">
            <v>SHKDAEE</v>
          </cell>
          <cell r="C1568" t="str">
            <v>Kerdi-Drain (Commercial Adaptor Kit)</v>
          </cell>
          <cell r="D1568" t="str">
            <v>KDA/E/E</v>
          </cell>
          <cell r="G1568" t="str">
            <v>EA</v>
          </cell>
          <cell r="J1568" t="str">
            <v>I</v>
          </cell>
          <cell r="K1568">
            <v>2.61</v>
          </cell>
          <cell r="L1568">
            <v>244.42</v>
          </cell>
          <cell r="M1568">
            <v>0.55000000000000004</v>
          </cell>
          <cell r="N1568">
            <v>109.98899999999999</v>
          </cell>
          <cell r="O1568">
            <v>3.61E-2</v>
          </cell>
          <cell r="P1568">
            <v>0</v>
          </cell>
          <cell r="Q1568">
            <v>0</v>
          </cell>
          <cell r="R1568">
            <v>110.02509999999999</v>
          </cell>
          <cell r="S1568">
            <v>1</v>
          </cell>
          <cell r="T1568">
            <v>2.64</v>
          </cell>
          <cell r="U1568">
            <v>290.47000000000003</v>
          </cell>
          <cell r="V1568">
            <v>3.0000000000001137E-2</v>
          </cell>
          <cell r="X1568">
            <v>290.5</v>
          </cell>
          <cell r="Y1568">
            <v>0.31137474573619156</v>
          </cell>
          <cell r="Z1568">
            <v>290.39999999999998</v>
          </cell>
          <cell r="AA1568">
            <v>0</v>
          </cell>
          <cell r="AB1568" t="str">
            <v>YES</v>
          </cell>
          <cell r="AC1568">
            <v>290.5</v>
          </cell>
          <cell r="AD1568" t="str">
            <v>I</v>
          </cell>
          <cell r="AE1568" t="e">
            <v>#N/A</v>
          </cell>
          <cell r="AF1568" t="e">
            <v>#N/A</v>
          </cell>
          <cell r="AG1568">
            <v>1</v>
          </cell>
          <cell r="AH1568" t="e">
            <v>#N/A</v>
          </cell>
          <cell r="AI1568">
            <v>0</v>
          </cell>
          <cell r="AJ1568">
            <v>0</v>
          </cell>
          <cell r="AL1568" t="e">
            <v>#N/A</v>
          </cell>
          <cell r="AM1568" t="e">
            <v>#N/A</v>
          </cell>
          <cell r="AN1568" t="str">
            <v/>
          </cell>
          <cell r="AO1568" t="str">
            <v>x</v>
          </cell>
        </row>
        <row r="1569">
          <cell r="B1569" t="str">
            <v>SHKDAE6E</v>
          </cell>
          <cell r="C1569" t="str">
            <v>Kerdi-Drain (Commercial Adaptor Kit)</v>
          </cell>
          <cell r="D1569" t="str">
            <v>KDA/E/6E</v>
          </cell>
          <cell r="G1569" t="str">
            <v>EA</v>
          </cell>
          <cell r="J1569" t="str">
            <v>I</v>
          </cell>
          <cell r="K1569">
            <v>2.61</v>
          </cell>
          <cell r="L1569">
            <v>268.64</v>
          </cell>
          <cell r="M1569">
            <v>0.55000000000000004</v>
          </cell>
          <cell r="N1569">
            <v>120.88799999999998</v>
          </cell>
          <cell r="O1569">
            <v>3.61E-2</v>
          </cell>
          <cell r="P1569">
            <v>0</v>
          </cell>
          <cell r="Q1569">
            <v>0</v>
          </cell>
          <cell r="R1569">
            <v>120.92409999999998</v>
          </cell>
          <cell r="S1569">
            <v>1</v>
          </cell>
          <cell r="T1569">
            <v>2.64</v>
          </cell>
          <cell r="U1569">
            <v>319.24</v>
          </cell>
          <cell r="V1569">
            <v>0.01</v>
          </cell>
          <cell r="X1569">
            <v>319.25</v>
          </cell>
          <cell r="Y1569">
            <v>0.31131714956930318</v>
          </cell>
          <cell r="Z1569">
            <v>319.14999999999998</v>
          </cell>
          <cell r="AA1569">
            <v>0</v>
          </cell>
          <cell r="AB1569" t="str">
            <v>YES</v>
          </cell>
          <cell r="AC1569">
            <v>319.25</v>
          </cell>
          <cell r="AD1569" t="str">
            <v>I</v>
          </cell>
          <cell r="AE1569" t="e">
            <v>#N/A</v>
          </cell>
          <cell r="AF1569" t="e">
            <v>#N/A</v>
          </cell>
          <cell r="AG1569">
            <v>1</v>
          </cell>
          <cell r="AH1569" t="e">
            <v>#N/A</v>
          </cell>
          <cell r="AI1569">
            <v>0</v>
          </cell>
          <cell r="AJ1569">
            <v>0</v>
          </cell>
          <cell r="AL1569" t="e">
            <v>#N/A</v>
          </cell>
          <cell r="AM1569" t="e">
            <v>#N/A</v>
          </cell>
          <cell r="AN1569" t="str">
            <v/>
          </cell>
          <cell r="AO1569" t="str">
            <v>x</v>
          </cell>
        </row>
        <row r="1570">
          <cell r="B1570" t="str">
            <v>SHKDAE6RE</v>
          </cell>
          <cell r="C1570" t="str">
            <v>Kerdi-Drain (Commercial Adaptor Kit)</v>
          </cell>
          <cell r="D1570" t="str">
            <v>KDA/E/6RE</v>
          </cell>
          <cell r="G1570" t="str">
            <v>EA</v>
          </cell>
          <cell r="J1570" t="str">
            <v>I</v>
          </cell>
          <cell r="K1570">
            <v>2.61</v>
          </cell>
          <cell r="L1570">
            <v>268.64</v>
          </cell>
          <cell r="M1570">
            <v>0.55000000000000004</v>
          </cell>
          <cell r="N1570">
            <v>120.88799999999998</v>
          </cell>
          <cell r="O1570">
            <v>3.61E-2</v>
          </cell>
          <cell r="P1570">
            <v>0</v>
          </cell>
          <cell r="Q1570">
            <v>0</v>
          </cell>
          <cell r="R1570">
            <v>120.92409999999998</v>
          </cell>
          <cell r="S1570">
            <v>1</v>
          </cell>
          <cell r="T1570">
            <v>2.64</v>
          </cell>
          <cell r="U1570">
            <v>319.24</v>
          </cell>
          <cell r="V1570">
            <v>0.01</v>
          </cell>
          <cell r="X1570">
            <v>319.25</v>
          </cell>
          <cell r="Y1570">
            <v>0.31131714956930318</v>
          </cell>
          <cell r="Z1570">
            <v>319.14999999999998</v>
          </cell>
          <cell r="AA1570">
            <v>0</v>
          </cell>
          <cell r="AB1570" t="str">
            <v>YES</v>
          </cell>
          <cell r="AC1570">
            <v>319.25</v>
          </cell>
          <cell r="AD1570" t="str">
            <v>I</v>
          </cell>
          <cell r="AE1570" t="e">
            <v>#N/A</v>
          </cell>
          <cell r="AF1570" t="e">
            <v>#N/A</v>
          </cell>
          <cell r="AG1570">
            <v>1</v>
          </cell>
          <cell r="AH1570" t="e">
            <v>#N/A</v>
          </cell>
          <cell r="AI1570">
            <v>0</v>
          </cell>
          <cell r="AJ1570">
            <v>0</v>
          </cell>
          <cell r="AL1570" t="e">
            <v>#N/A</v>
          </cell>
          <cell r="AM1570" t="e">
            <v>#N/A</v>
          </cell>
          <cell r="AN1570" t="str">
            <v/>
          </cell>
          <cell r="AO1570" t="str">
            <v>x</v>
          </cell>
        </row>
        <row r="1571">
          <cell r="B1571" t="str">
            <v>SHKDARABSE</v>
          </cell>
          <cell r="C1571" t="str">
            <v>Kerdi-Drain (Residential Adaptor Kit)</v>
          </cell>
          <cell r="D1571" t="str">
            <v>KDAR/ABS/E</v>
          </cell>
          <cell r="G1571" t="str">
            <v>EA</v>
          </cell>
          <cell r="H1571" t="str">
            <v>Stock</v>
          </cell>
          <cell r="I1571" t="str">
            <v>a</v>
          </cell>
          <cell r="J1571" t="str">
            <v>I</v>
          </cell>
          <cell r="K1571">
            <v>2.61</v>
          </cell>
          <cell r="L1571">
            <v>122.28</v>
          </cell>
          <cell r="M1571">
            <v>0.55000000000000004</v>
          </cell>
          <cell r="N1571">
            <v>55.025999999999996</v>
          </cell>
          <cell r="O1571">
            <v>3.61E-2</v>
          </cell>
          <cell r="P1571">
            <v>0</v>
          </cell>
          <cell r="Q1571">
            <v>0</v>
          </cell>
          <cell r="R1571">
            <v>55.062099999999994</v>
          </cell>
          <cell r="S1571">
            <v>1</v>
          </cell>
          <cell r="T1571">
            <v>2.64</v>
          </cell>
          <cell r="U1571">
            <v>145.36000000000001</v>
          </cell>
          <cell r="V1571">
            <v>-0.01</v>
          </cell>
          <cell r="X1571">
            <v>145.35</v>
          </cell>
          <cell r="Y1571">
            <v>0.31122869562498062</v>
          </cell>
          <cell r="Z1571">
            <v>145.30000000000001</v>
          </cell>
          <cell r="AA1571">
            <v>0</v>
          </cell>
          <cell r="AB1571" t="str">
            <v>YES</v>
          </cell>
          <cell r="AC1571">
            <v>145.35</v>
          </cell>
          <cell r="AD1571" t="str">
            <v>I</v>
          </cell>
          <cell r="AE1571" t="e">
            <v>#N/A</v>
          </cell>
          <cell r="AF1571" t="e">
            <v>#N/A</v>
          </cell>
          <cell r="AG1571">
            <v>1</v>
          </cell>
          <cell r="AH1571" t="e">
            <v>#N/A</v>
          </cell>
          <cell r="AI1571">
            <v>0</v>
          </cell>
          <cell r="AJ1571">
            <v>0</v>
          </cell>
          <cell r="AL1571" t="e">
            <v>#N/A</v>
          </cell>
          <cell r="AM1571" t="e">
            <v>#N/A</v>
          </cell>
          <cell r="AN1571" t="str">
            <v/>
          </cell>
          <cell r="AO1571" t="str">
            <v>x</v>
          </cell>
        </row>
        <row r="1572">
          <cell r="B1572" t="str">
            <v>SHKDTPSCRW</v>
          </cell>
          <cell r="C1572" t="str">
            <v>Kerdi-Drain</v>
          </cell>
          <cell r="D1572" t="str">
            <v>KD/TPSCRW</v>
          </cell>
          <cell r="G1572" t="str">
            <v>EA</v>
          </cell>
          <cell r="J1572" t="str">
            <v>I</v>
          </cell>
          <cell r="K1572">
            <v>0.01</v>
          </cell>
          <cell r="L1572">
            <v>2.2799999999999998</v>
          </cell>
          <cell r="M1572">
            <v>0.55000000000000004</v>
          </cell>
          <cell r="N1572">
            <v>1.0259999999999998</v>
          </cell>
          <cell r="O1572">
            <v>1.01E-2</v>
          </cell>
          <cell r="P1572">
            <v>0</v>
          </cell>
          <cell r="Q1572">
            <v>0</v>
          </cell>
          <cell r="R1572">
            <v>1.0360999999999998</v>
          </cell>
          <cell r="S1572">
            <v>1</v>
          </cell>
          <cell r="T1572">
            <v>2.64</v>
          </cell>
          <cell r="U1572">
            <v>2.74</v>
          </cell>
          <cell r="V1572">
            <v>0.01</v>
          </cell>
          <cell r="X1572">
            <v>2.75</v>
          </cell>
          <cell r="Y1572">
            <v>0.31497520661157047</v>
          </cell>
          <cell r="Z1572">
            <v>2.7</v>
          </cell>
          <cell r="AA1572">
            <v>1.9E-2</v>
          </cell>
          <cell r="AB1572" t="str">
            <v>YES</v>
          </cell>
          <cell r="AC1572">
            <v>2.75</v>
          </cell>
          <cell r="AD1572" t="str">
            <v>I</v>
          </cell>
          <cell r="AE1572" t="e">
            <v>#N/A</v>
          </cell>
          <cell r="AF1572" t="e">
            <v>#N/A</v>
          </cell>
          <cell r="AG1572">
            <v>1</v>
          </cell>
          <cell r="AH1572" t="e">
            <v>#N/A</v>
          </cell>
          <cell r="AI1572">
            <v>0</v>
          </cell>
          <cell r="AJ1572">
            <v>0</v>
          </cell>
          <cell r="AL1572" t="e">
            <v>#N/A</v>
          </cell>
          <cell r="AM1572" t="e">
            <v>#N/A</v>
          </cell>
          <cell r="AN1572" t="str">
            <v/>
          </cell>
          <cell r="AO1572" t="str">
            <v>x</v>
          </cell>
        </row>
        <row r="1573">
          <cell r="B1573" t="str">
            <v>SHKDTPWRCH</v>
          </cell>
          <cell r="C1573" t="str">
            <v>Kerdi-Drain</v>
          </cell>
          <cell r="D1573" t="str">
            <v>KD/TPWRCH</v>
          </cell>
          <cell r="G1573" t="str">
            <v>EA</v>
          </cell>
          <cell r="J1573" t="str">
            <v>I</v>
          </cell>
          <cell r="K1573">
            <v>0.01</v>
          </cell>
          <cell r="L1573">
            <v>11.64</v>
          </cell>
          <cell r="M1573">
            <v>0.55000000000000004</v>
          </cell>
          <cell r="N1573">
            <v>5.2379999999999995</v>
          </cell>
          <cell r="O1573">
            <v>1.01E-2</v>
          </cell>
          <cell r="P1573">
            <v>0</v>
          </cell>
          <cell r="Q1573">
            <v>0</v>
          </cell>
          <cell r="R1573">
            <v>5.2481</v>
          </cell>
          <cell r="S1573">
            <v>1</v>
          </cell>
          <cell r="T1573">
            <v>2.64</v>
          </cell>
          <cell r="U1573">
            <v>13.85</v>
          </cell>
          <cell r="V1573">
            <v>0</v>
          </cell>
          <cell r="X1573">
            <v>13.85</v>
          </cell>
          <cell r="Y1573">
            <v>0.31104693140794232</v>
          </cell>
          <cell r="Z1573">
            <v>13.85</v>
          </cell>
          <cell r="AA1573" t="str">
            <v/>
          </cell>
          <cell r="AB1573" t="str">
            <v/>
          </cell>
          <cell r="AC1573">
            <v>13.85</v>
          </cell>
          <cell r="AD1573" t="str">
            <v>I</v>
          </cell>
          <cell r="AE1573" t="e">
            <v>#N/A</v>
          </cell>
          <cell r="AF1573" t="e">
            <v>#N/A</v>
          </cell>
          <cell r="AG1573">
            <v>1</v>
          </cell>
          <cell r="AH1573" t="e">
            <v>#N/A</v>
          </cell>
          <cell r="AI1573">
            <v>0</v>
          </cell>
          <cell r="AJ1573">
            <v>0</v>
          </cell>
          <cell r="AL1573" t="e">
            <v>#N/A</v>
          </cell>
          <cell r="AM1573" t="e">
            <v>#N/A</v>
          </cell>
          <cell r="AN1573" t="str">
            <v/>
          </cell>
          <cell r="AO1573" t="str">
            <v>x</v>
          </cell>
        </row>
        <row r="1574">
          <cell r="B1574" t="str">
            <v>SHKLV60E50</v>
          </cell>
          <cell r="C1574" t="str">
            <v>Kerdi-Line (Channel Body)</v>
          </cell>
          <cell r="D1574" t="str">
            <v>KLV60E50</v>
          </cell>
          <cell r="E1574" t="str">
            <v>Length:  20"</v>
          </cell>
          <cell r="G1574" t="str">
            <v>EA</v>
          </cell>
          <cell r="J1574" t="str">
            <v>I</v>
          </cell>
          <cell r="K1574">
            <v>3.57</v>
          </cell>
          <cell r="L1574">
            <v>286.67</v>
          </cell>
          <cell r="M1574">
            <v>0.55000000000000004</v>
          </cell>
          <cell r="N1574">
            <v>129.00149999999999</v>
          </cell>
          <cell r="O1574">
            <v>4.5700000000000005E-2</v>
          </cell>
          <cell r="P1574">
            <v>0</v>
          </cell>
          <cell r="Q1574">
            <v>0</v>
          </cell>
          <cell r="R1574">
            <v>129.0472</v>
          </cell>
          <cell r="S1574">
            <v>1</v>
          </cell>
          <cell r="T1574">
            <v>2.64</v>
          </cell>
          <cell r="U1574">
            <v>340.68</v>
          </cell>
          <cell r="V1574">
            <v>2.0000000000003126E-2</v>
          </cell>
          <cell r="X1574">
            <v>340.7</v>
          </cell>
          <cell r="Y1574">
            <v>0.31132587987298882</v>
          </cell>
          <cell r="Z1574" t="str">
            <v>new</v>
          </cell>
          <cell r="AA1574" t="str">
            <v/>
          </cell>
          <cell r="AB1574" t="str">
            <v>new</v>
          </cell>
          <cell r="AC1574">
            <v>340.7</v>
          </cell>
          <cell r="AD1574" t="str">
            <v>I</v>
          </cell>
          <cell r="AE1574" t="e">
            <v>#N/A</v>
          </cell>
          <cell r="AF1574" t="e">
            <v>#N/A</v>
          </cell>
          <cell r="AG1574">
            <v>1</v>
          </cell>
          <cell r="AH1574" t="e">
            <v>#N/A</v>
          </cell>
          <cell r="AI1574">
            <v>0</v>
          </cell>
          <cell r="AJ1574">
            <v>0</v>
          </cell>
          <cell r="AL1574" t="e">
            <v>#N/A</v>
          </cell>
          <cell r="AM1574" t="e">
            <v>#N/A</v>
          </cell>
          <cell r="AN1574" t="str">
            <v/>
          </cell>
          <cell r="AO1574" t="str">
            <v>x</v>
          </cell>
        </row>
        <row r="1575">
          <cell r="B1575" t="str">
            <v>SHKLV60E60</v>
          </cell>
          <cell r="C1575" t="str">
            <v>Kerdi-Line (Channel Body)</v>
          </cell>
          <cell r="D1575" t="str">
            <v>KLV60E60</v>
          </cell>
          <cell r="E1575" t="str">
            <v>Length:  24"</v>
          </cell>
          <cell r="G1575" t="str">
            <v>EA</v>
          </cell>
          <cell r="J1575" t="str">
            <v>I</v>
          </cell>
          <cell r="K1575">
            <v>3.91</v>
          </cell>
          <cell r="L1575">
            <v>295.76</v>
          </cell>
          <cell r="M1575">
            <v>0.55000000000000004</v>
          </cell>
          <cell r="N1575">
            <v>133.09199999999998</v>
          </cell>
          <cell r="O1575">
            <v>4.9100000000000005E-2</v>
          </cell>
          <cell r="P1575">
            <v>0</v>
          </cell>
          <cell r="Q1575">
            <v>0</v>
          </cell>
          <cell r="R1575">
            <v>133.14109999999999</v>
          </cell>
          <cell r="S1575">
            <v>1</v>
          </cell>
          <cell r="T1575">
            <v>2.64</v>
          </cell>
          <cell r="U1575">
            <v>351.49</v>
          </cell>
          <cell r="V1575">
            <v>1.0000000000005116E-2</v>
          </cell>
          <cell r="X1575">
            <v>351.5</v>
          </cell>
          <cell r="Y1575">
            <v>0.31130945299366358</v>
          </cell>
          <cell r="Z1575" t="str">
            <v>new</v>
          </cell>
          <cell r="AA1575" t="str">
            <v/>
          </cell>
          <cell r="AB1575" t="str">
            <v>new</v>
          </cell>
          <cell r="AC1575">
            <v>351.5</v>
          </cell>
          <cell r="AD1575" t="str">
            <v>I</v>
          </cell>
          <cell r="AE1575" t="e">
            <v>#N/A</v>
          </cell>
          <cell r="AF1575" t="e">
            <v>#N/A</v>
          </cell>
          <cell r="AG1575">
            <v>1</v>
          </cell>
          <cell r="AH1575" t="e">
            <v>#N/A</v>
          </cell>
          <cell r="AI1575">
            <v>0</v>
          </cell>
          <cell r="AJ1575">
            <v>0</v>
          </cell>
          <cell r="AL1575" t="e">
            <v>#N/A</v>
          </cell>
          <cell r="AM1575" t="e">
            <v>#N/A</v>
          </cell>
          <cell r="AN1575" t="str">
            <v/>
          </cell>
          <cell r="AO1575" t="str">
            <v>x</v>
          </cell>
        </row>
        <row r="1576">
          <cell r="B1576" t="str">
            <v>SHKLV60E70</v>
          </cell>
          <cell r="C1576" t="str">
            <v>Kerdi-Line (Channel Body)</v>
          </cell>
          <cell r="D1576" t="str">
            <v>KLV60E70</v>
          </cell>
          <cell r="E1576" t="str">
            <v>Length:  28"</v>
          </cell>
          <cell r="G1576" t="str">
            <v>EA</v>
          </cell>
          <cell r="J1576" t="str">
            <v>I</v>
          </cell>
          <cell r="K1576">
            <v>4.4000000000000004</v>
          </cell>
          <cell r="L1576">
            <v>305.97000000000003</v>
          </cell>
          <cell r="M1576">
            <v>0.55000000000000004</v>
          </cell>
          <cell r="N1576">
            <v>137.6865</v>
          </cell>
          <cell r="O1576">
            <v>5.4000000000000006E-2</v>
          </cell>
          <cell r="P1576">
            <v>0</v>
          </cell>
          <cell r="Q1576">
            <v>0</v>
          </cell>
          <cell r="R1576">
            <v>137.7405</v>
          </cell>
          <cell r="S1576">
            <v>1</v>
          </cell>
          <cell r="T1576">
            <v>2.64</v>
          </cell>
          <cell r="U1576">
            <v>363.63</v>
          </cell>
          <cell r="V1576">
            <v>0.02</v>
          </cell>
          <cell r="X1576">
            <v>363.65</v>
          </cell>
          <cell r="Y1576">
            <v>0.31132332537529844</v>
          </cell>
          <cell r="Z1576" t="str">
            <v>new</v>
          </cell>
          <cell r="AA1576" t="str">
            <v/>
          </cell>
          <cell r="AB1576" t="str">
            <v>new</v>
          </cell>
          <cell r="AC1576">
            <v>363.65</v>
          </cell>
          <cell r="AD1576" t="str">
            <v>I</v>
          </cell>
          <cell r="AE1576" t="e">
            <v>#N/A</v>
          </cell>
          <cell r="AF1576" t="e">
            <v>#N/A</v>
          </cell>
          <cell r="AG1576">
            <v>1</v>
          </cell>
          <cell r="AH1576" t="e">
            <v>#N/A</v>
          </cell>
          <cell r="AI1576">
            <v>0</v>
          </cell>
          <cell r="AJ1576">
            <v>0</v>
          </cell>
          <cell r="AL1576" t="e">
            <v>#N/A</v>
          </cell>
          <cell r="AM1576" t="e">
            <v>#N/A</v>
          </cell>
          <cell r="AN1576" t="str">
            <v/>
          </cell>
          <cell r="AO1576" t="str">
            <v>x</v>
          </cell>
        </row>
        <row r="1577">
          <cell r="B1577" t="str">
            <v>SHKLV60E80</v>
          </cell>
          <cell r="C1577" t="str">
            <v>Kerdi-Line (Channel Body)</v>
          </cell>
          <cell r="D1577" t="str">
            <v>KLV60E80</v>
          </cell>
          <cell r="E1577" t="str">
            <v>Length:  32"</v>
          </cell>
          <cell r="G1577" t="str">
            <v>EA</v>
          </cell>
          <cell r="J1577" t="str">
            <v>I</v>
          </cell>
          <cell r="K1577">
            <v>4.7300000000000004</v>
          </cell>
          <cell r="L1577">
            <v>315.57</v>
          </cell>
          <cell r="M1577">
            <v>0.55000000000000004</v>
          </cell>
          <cell r="N1577">
            <v>142.00649999999999</v>
          </cell>
          <cell r="O1577">
            <v>5.7300000000000011E-2</v>
          </cell>
          <cell r="P1577">
            <v>0</v>
          </cell>
          <cell r="Q1577">
            <v>0</v>
          </cell>
          <cell r="R1577">
            <v>142.06379999999999</v>
          </cell>
          <cell r="S1577">
            <v>1</v>
          </cell>
          <cell r="T1577">
            <v>2.64</v>
          </cell>
          <cell r="U1577">
            <v>375.05</v>
          </cell>
          <cell r="V1577">
            <v>0</v>
          </cell>
          <cell r="X1577">
            <v>375.05</v>
          </cell>
          <cell r="Y1577">
            <v>0.31129764516246333</v>
          </cell>
          <cell r="Z1577" t="str">
            <v>new</v>
          </cell>
          <cell r="AA1577" t="str">
            <v/>
          </cell>
          <cell r="AB1577" t="str">
            <v>new</v>
          </cell>
          <cell r="AC1577">
            <v>375.05</v>
          </cell>
          <cell r="AD1577" t="str">
            <v>I</v>
          </cell>
          <cell r="AE1577" t="e">
            <v>#N/A</v>
          </cell>
          <cell r="AF1577" t="e">
            <v>#N/A</v>
          </cell>
          <cell r="AG1577">
            <v>1</v>
          </cell>
          <cell r="AH1577" t="e">
            <v>#N/A</v>
          </cell>
          <cell r="AI1577">
            <v>0</v>
          </cell>
          <cell r="AJ1577">
            <v>0</v>
          </cell>
          <cell r="AL1577" t="e">
            <v>#N/A</v>
          </cell>
          <cell r="AM1577" t="e">
            <v>#N/A</v>
          </cell>
          <cell r="AN1577" t="str">
            <v/>
          </cell>
          <cell r="AO1577" t="str">
            <v>x</v>
          </cell>
        </row>
        <row r="1578">
          <cell r="B1578" t="str">
            <v>SHKLV60E90</v>
          </cell>
          <cell r="C1578" t="str">
            <v>Kerdi-Line (Channel Body)</v>
          </cell>
          <cell r="D1578" t="str">
            <v>KLV60E90</v>
          </cell>
          <cell r="E1578" t="str">
            <v>Length:  36"</v>
          </cell>
          <cell r="G1578" t="str">
            <v>EA</v>
          </cell>
          <cell r="J1578" t="str">
            <v>I</v>
          </cell>
          <cell r="K1578">
            <v>5.0599999999999996</v>
          </cell>
          <cell r="L1578">
            <v>325.04000000000002</v>
          </cell>
          <cell r="M1578">
            <v>0.55000000000000004</v>
          </cell>
          <cell r="N1578">
            <v>146.268</v>
          </cell>
          <cell r="O1578">
            <v>6.0600000000000001E-2</v>
          </cell>
          <cell r="P1578">
            <v>0</v>
          </cell>
          <cell r="Q1578">
            <v>0</v>
          </cell>
          <cell r="R1578">
            <v>146.32859999999999</v>
          </cell>
          <cell r="S1578">
            <v>1</v>
          </cell>
          <cell r="T1578">
            <v>2.64</v>
          </cell>
          <cell r="U1578">
            <v>386.31</v>
          </cell>
          <cell r="V1578">
            <v>-0.01</v>
          </cell>
          <cell r="X1578">
            <v>386.3</v>
          </cell>
          <cell r="Y1578">
            <v>0.31128138752265094</v>
          </cell>
          <cell r="Z1578" t="str">
            <v>new</v>
          </cell>
          <cell r="AA1578" t="str">
            <v/>
          </cell>
          <cell r="AB1578" t="str">
            <v>new</v>
          </cell>
          <cell r="AC1578">
            <v>386.3</v>
          </cell>
          <cell r="AD1578" t="str">
            <v>I</v>
          </cell>
          <cell r="AE1578" t="e">
            <v>#N/A</v>
          </cell>
          <cell r="AF1578" t="e">
            <v>#N/A</v>
          </cell>
          <cell r="AG1578">
            <v>1</v>
          </cell>
          <cell r="AH1578" t="e">
            <v>#N/A</v>
          </cell>
          <cell r="AI1578">
            <v>0</v>
          </cell>
          <cell r="AJ1578">
            <v>0</v>
          </cell>
          <cell r="AL1578" t="e">
            <v>#N/A</v>
          </cell>
          <cell r="AM1578" t="e">
            <v>#N/A</v>
          </cell>
          <cell r="AN1578" t="str">
            <v/>
          </cell>
          <cell r="AO1578" t="str">
            <v>x</v>
          </cell>
        </row>
        <row r="1579">
          <cell r="B1579" t="str">
            <v>SHKLV60E100</v>
          </cell>
          <cell r="C1579" t="str">
            <v>Kerdi-Line (Channel Body)</v>
          </cell>
          <cell r="D1579" t="str">
            <v>KLV60E100</v>
          </cell>
          <cell r="E1579" t="str">
            <v>Length:  40"</v>
          </cell>
          <cell r="G1579" t="str">
            <v>EA</v>
          </cell>
          <cell r="J1579" t="str">
            <v>I</v>
          </cell>
          <cell r="K1579">
            <v>5.79</v>
          </cell>
          <cell r="L1579">
            <v>330.47</v>
          </cell>
          <cell r="M1579">
            <v>0.55000000000000004</v>
          </cell>
          <cell r="N1579">
            <v>148.7115</v>
          </cell>
          <cell r="O1579">
            <v>6.7900000000000002E-2</v>
          </cell>
          <cell r="P1579">
            <v>0</v>
          </cell>
          <cell r="Q1579">
            <v>0</v>
          </cell>
          <cell r="R1579">
            <v>148.77940000000001</v>
          </cell>
          <cell r="S1579">
            <v>1</v>
          </cell>
          <cell r="T1579">
            <v>2.64</v>
          </cell>
          <cell r="U1579">
            <v>392.78</v>
          </cell>
          <cell r="V1579">
            <v>2.0000000000003126E-2</v>
          </cell>
          <cell r="X1579">
            <v>392.8</v>
          </cell>
          <cell r="Y1579">
            <v>0.31133401221995927</v>
          </cell>
          <cell r="Z1579" t="str">
            <v>new</v>
          </cell>
          <cell r="AA1579" t="str">
            <v/>
          </cell>
          <cell r="AB1579" t="str">
            <v>new</v>
          </cell>
          <cell r="AC1579">
            <v>392.8</v>
          </cell>
          <cell r="AD1579" t="str">
            <v>I</v>
          </cell>
          <cell r="AE1579" t="e">
            <v>#N/A</v>
          </cell>
          <cell r="AF1579" t="e">
            <v>#N/A</v>
          </cell>
          <cell r="AG1579">
            <v>1</v>
          </cell>
          <cell r="AH1579" t="e">
            <v>#N/A</v>
          </cell>
          <cell r="AI1579">
            <v>0</v>
          </cell>
          <cell r="AJ1579">
            <v>0</v>
          </cell>
          <cell r="AL1579" t="e">
            <v>#N/A</v>
          </cell>
          <cell r="AM1579" t="e">
            <v>#N/A</v>
          </cell>
          <cell r="AN1579" t="str">
            <v/>
          </cell>
          <cell r="AO1579" t="str">
            <v>x</v>
          </cell>
        </row>
        <row r="1580">
          <cell r="B1580" t="str">
            <v>SHKLV60E110</v>
          </cell>
          <cell r="C1580" t="str">
            <v>Kerdi-Line (Channel Body)</v>
          </cell>
          <cell r="D1580" t="str">
            <v>KLV60E110</v>
          </cell>
          <cell r="E1580" t="str">
            <v>Length:  44"</v>
          </cell>
          <cell r="G1580" t="str">
            <v>EA</v>
          </cell>
          <cell r="J1580" t="str">
            <v>I</v>
          </cell>
          <cell r="K1580">
            <v>6.1</v>
          </cell>
          <cell r="L1580">
            <v>343.99</v>
          </cell>
          <cell r="M1580">
            <v>0.55000000000000004</v>
          </cell>
          <cell r="N1580">
            <v>154.79549999999998</v>
          </cell>
          <cell r="O1580">
            <v>7.0999999999999994E-2</v>
          </cell>
          <cell r="P1580">
            <v>0</v>
          </cell>
          <cell r="Q1580">
            <v>0</v>
          </cell>
          <cell r="R1580">
            <v>154.86649999999997</v>
          </cell>
          <cell r="S1580">
            <v>1</v>
          </cell>
          <cell r="T1580">
            <v>2.64</v>
          </cell>
          <cell r="U1580">
            <v>408.85</v>
          </cell>
          <cell r="V1580">
            <v>0</v>
          </cell>
          <cell r="X1580">
            <v>408.85</v>
          </cell>
          <cell r="Y1580">
            <v>0.31129887600475858</v>
          </cell>
          <cell r="Z1580" t="str">
            <v>new</v>
          </cell>
          <cell r="AA1580" t="str">
            <v/>
          </cell>
          <cell r="AB1580" t="str">
            <v>new</v>
          </cell>
          <cell r="AC1580">
            <v>408.85</v>
          </cell>
          <cell r="AD1580" t="str">
            <v>I</v>
          </cell>
          <cell r="AE1580" t="e">
            <v>#N/A</v>
          </cell>
          <cell r="AF1580" t="e">
            <v>#N/A</v>
          </cell>
          <cell r="AG1580">
            <v>1</v>
          </cell>
          <cell r="AH1580" t="e">
            <v>#N/A</v>
          </cell>
          <cell r="AI1580">
            <v>0</v>
          </cell>
          <cell r="AJ1580">
            <v>0</v>
          </cell>
          <cell r="AL1580" t="e">
            <v>#N/A</v>
          </cell>
          <cell r="AM1580" t="e">
            <v>#N/A</v>
          </cell>
          <cell r="AN1580" t="str">
            <v/>
          </cell>
          <cell r="AO1580" t="str">
            <v>x</v>
          </cell>
        </row>
        <row r="1581">
          <cell r="B1581" t="str">
            <v>SHKLV60E120</v>
          </cell>
          <cell r="C1581" t="str">
            <v>Kerdi-Line (Channel Body)</v>
          </cell>
          <cell r="D1581" t="str">
            <v>KLV60E120</v>
          </cell>
          <cell r="E1581" t="str">
            <v>Length:  48"</v>
          </cell>
          <cell r="G1581" t="str">
            <v>EA</v>
          </cell>
          <cell r="J1581" t="str">
            <v>I</v>
          </cell>
          <cell r="K1581">
            <v>6.59</v>
          </cell>
          <cell r="L1581">
            <v>353.88</v>
          </cell>
          <cell r="M1581">
            <v>0.55000000000000004</v>
          </cell>
          <cell r="N1581">
            <v>159.24599999999998</v>
          </cell>
          <cell r="O1581">
            <v>7.5899999999999995E-2</v>
          </cell>
          <cell r="P1581">
            <v>0</v>
          </cell>
          <cell r="Q1581">
            <v>0</v>
          </cell>
          <cell r="R1581">
            <v>159.32189999999997</v>
          </cell>
          <cell r="S1581">
            <v>1</v>
          </cell>
          <cell r="T1581">
            <v>2.64</v>
          </cell>
          <cell r="U1581">
            <v>420.61</v>
          </cell>
          <cell r="V1581">
            <v>-0.01</v>
          </cell>
          <cell r="X1581">
            <v>420.6</v>
          </cell>
          <cell r="Y1581">
            <v>0.31127869277655323</v>
          </cell>
          <cell r="Z1581" t="str">
            <v>new</v>
          </cell>
          <cell r="AA1581" t="str">
            <v/>
          </cell>
          <cell r="AB1581" t="str">
            <v>new</v>
          </cell>
          <cell r="AC1581">
            <v>420.6</v>
          </cell>
          <cell r="AD1581" t="str">
            <v>I</v>
          </cell>
          <cell r="AE1581" t="e">
            <v>#N/A</v>
          </cell>
          <cell r="AF1581" t="e">
            <v>#N/A</v>
          </cell>
          <cell r="AG1581">
            <v>1</v>
          </cell>
          <cell r="AH1581" t="e">
            <v>#N/A</v>
          </cell>
          <cell r="AI1581">
            <v>0</v>
          </cell>
          <cell r="AJ1581">
            <v>0</v>
          </cell>
          <cell r="AL1581" t="e">
            <v>#N/A</v>
          </cell>
          <cell r="AM1581" t="e">
            <v>#N/A</v>
          </cell>
          <cell r="AN1581" t="str">
            <v/>
          </cell>
          <cell r="AO1581" t="str">
            <v>x</v>
          </cell>
        </row>
        <row r="1582">
          <cell r="B1582" t="str">
            <v>SHKLA19EB50</v>
          </cell>
          <cell r="C1582" t="str">
            <v>Kerdi-Line (Closed Design)</v>
          </cell>
          <cell r="D1582" t="str">
            <v>KLA19EB50</v>
          </cell>
          <cell r="E1582" t="str">
            <v>Length:  20"</v>
          </cell>
          <cell r="G1582" t="str">
            <v>EA</v>
          </cell>
          <cell r="J1582" t="str">
            <v>I</v>
          </cell>
          <cell r="K1582">
            <v>1.96</v>
          </cell>
          <cell r="L1582">
            <v>258.38</v>
          </cell>
          <cell r="M1582">
            <v>0.55000000000000004</v>
          </cell>
          <cell r="N1582">
            <v>116.27099999999999</v>
          </cell>
          <cell r="O1582">
            <v>2.9600000000000001E-2</v>
          </cell>
          <cell r="P1582">
            <v>0</v>
          </cell>
          <cell r="Q1582">
            <v>0</v>
          </cell>
          <cell r="R1582">
            <v>116.30059999999999</v>
          </cell>
          <cell r="S1582">
            <v>1</v>
          </cell>
          <cell r="T1582">
            <v>2.64</v>
          </cell>
          <cell r="U1582">
            <v>307.02999999999997</v>
          </cell>
          <cell r="V1582">
            <v>0.02</v>
          </cell>
          <cell r="X1582">
            <v>307.05</v>
          </cell>
          <cell r="Y1582">
            <v>0.31133158650501119</v>
          </cell>
          <cell r="Z1582" t="str">
            <v>new</v>
          </cell>
          <cell r="AA1582" t="str">
            <v/>
          </cell>
          <cell r="AB1582" t="str">
            <v>new</v>
          </cell>
          <cell r="AC1582">
            <v>307.05</v>
          </cell>
          <cell r="AD1582" t="str">
            <v>I</v>
          </cell>
          <cell r="AE1582" t="e">
            <v>#N/A</v>
          </cell>
          <cell r="AF1582" t="e">
            <v>#N/A</v>
          </cell>
          <cell r="AG1582">
            <v>1</v>
          </cell>
          <cell r="AH1582" t="e">
            <v>#N/A</v>
          </cell>
          <cell r="AI1582">
            <v>0</v>
          </cell>
          <cell r="AJ1582">
            <v>0</v>
          </cell>
          <cell r="AL1582" t="e">
            <v>#N/A</v>
          </cell>
          <cell r="AM1582" t="e">
            <v>#N/A</v>
          </cell>
          <cell r="AN1582" t="str">
            <v/>
          </cell>
          <cell r="AO1582" t="str">
            <v>x</v>
          </cell>
        </row>
        <row r="1583">
          <cell r="B1583" t="str">
            <v>SHKLA19EB60</v>
          </cell>
          <cell r="C1583" t="str">
            <v>Kerdi-Line (Closed Design)</v>
          </cell>
          <cell r="D1583" t="str">
            <v>KLA19EB60</v>
          </cell>
          <cell r="E1583" t="str">
            <v>Length:  24"</v>
          </cell>
          <cell r="G1583" t="str">
            <v>EA</v>
          </cell>
          <cell r="J1583" t="str">
            <v>I</v>
          </cell>
          <cell r="K1583">
            <v>2.23</v>
          </cell>
          <cell r="L1583">
            <v>262.26</v>
          </cell>
          <cell r="M1583">
            <v>0.55000000000000004</v>
          </cell>
          <cell r="N1583">
            <v>118.01699999999998</v>
          </cell>
          <cell r="O1583">
            <v>3.2300000000000002E-2</v>
          </cell>
          <cell r="P1583">
            <v>0</v>
          </cell>
          <cell r="Q1583">
            <v>0</v>
          </cell>
          <cell r="R1583">
            <v>118.04929999999999</v>
          </cell>
          <cell r="S1583">
            <v>1</v>
          </cell>
          <cell r="T1583">
            <v>2.64</v>
          </cell>
          <cell r="U1583">
            <v>311.64999999999998</v>
          </cell>
          <cell r="V1583">
            <v>0</v>
          </cell>
          <cell r="X1583">
            <v>311.64999999999998</v>
          </cell>
          <cell r="Y1583">
            <v>0.3112944299403469</v>
          </cell>
          <cell r="Z1583" t="str">
            <v>new</v>
          </cell>
          <cell r="AA1583" t="str">
            <v/>
          </cell>
          <cell r="AB1583" t="str">
            <v>new</v>
          </cell>
          <cell r="AC1583">
            <v>311.64999999999998</v>
          </cell>
          <cell r="AD1583" t="str">
            <v>I</v>
          </cell>
          <cell r="AE1583" t="e">
            <v>#N/A</v>
          </cell>
          <cell r="AF1583" t="e">
            <v>#N/A</v>
          </cell>
          <cell r="AG1583">
            <v>1</v>
          </cell>
          <cell r="AH1583" t="e">
            <v>#N/A</v>
          </cell>
          <cell r="AI1583">
            <v>0</v>
          </cell>
          <cell r="AJ1583">
            <v>0</v>
          </cell>
          <cell r="AL1583" t="e">
            <v>#N/A</v>
          </cell>
          <cell r="AM1583" t="e">
            <v>#N/A</v>
          </cell>
          <cell r="AN1583" t="str">
            <v/>
          </cell>
          <cell r="AO1583" t="str">
            <v>x</v>
          </cell>
        </row>
        <row r="1584">
          <cell r="B1584" t="str">
            <v>SHKLA19EB70</v>
          </cell>
          <cell r="C1584" t="str">
            <v>Kerdi-Line (Closed Design)</v>
          </cell>
          <cell r="D1584" t="str">
            <v>KLA19EB70</v>
          </cell>
          <cell r="E1584" t="str">
            <v>Length:  28"</v>
          </cell>
          <cell r="G1584" t="str">
            <v>EA</v>
          </cell>
          <cell r="J1584" t="str">
            <v>I</v>
          </cell>
          <cell r="K1584">
            <v>2.4500000000000002</v>
          </cell>
          <cell r="L1584">
            <v>276.83</v>
          </cell>
          <cell r="M1584">
            <v>0.55000000000000004</v>
          </cell>
          <cell r="N1584">
            <v>124.57349999999998</v>
          </cell>
          <cell r="O1584">
            <v>3.4500000000000003E-2</v>
          </cell>
          <cell r="P1584">
            <v>0</v>
          </cell>
          <cell r="Q1584">
            <v>0</v>
          </cell>
          <cell r="R1584">
            <v>124.60799999999998</v>
          </cell>
          <cell r="S1584">
            <v>1</v>
          </cell>
          <cell r="T1584">
            <v>2.64</v>
          </cell>
          <cell r="U1584">
            <v>328.97</v>
          </cell>
          <cell r="V1584">
            <v>3.0000000000001137E-2</v>
          </cell>
          <cell r="X1584">
            <v>329</v>
          </cell>
          <cell r="Y1584">
            <v>0.3113677811550154</v>
          </cell>
          <cell r="Z1584" t="str">
            <v>new</v>
          </cell>
          <cell r="AA1584" t="str">
            <v/>
          </cell>
          <cell r="AB1584" t="str">
            <v>new</v>
          </cell>
          <cell r="AC1584">
            <v>329</v>
          </cell>
          <cell r="AD1584" t="str">
            <v>I</v>
          </cell>
          <cell r="AE1584" t="e">
            <v>#N/A</v>
          </cell>
          <cell r="AF1584" t="e">
            <v>#N/A</v>
          </cell>
          <cell r="AG1584">
            <v>1</v>
          </cell>
          <cell r="AH1584" t="e">
            <v>#N/A</v>
          </cell>
          <cell r="AI1584">
            <v>0</v>
          </cell>
          <cell r="AJ1584">
            <v>0</v>
          </cell>
          <cell r="AL1584" t="e">
            <v>#N/A</v>
          </cell>
          <cell r="AM1584" t="e">
            <v>#N/A</v>
          </cell>
          <cell r="AN1584" t="str">
            <v/>
          </cell>
          <cell r="AO1584" t="str">
            <v>x</v>
          </cell>
        </row>
        <row r="1585">
          <cell r="B1585" t="str">
            <v>SHKLA19EB80</v>
          </cell>
          <cell r="C1585" t="str">
            <v>Kerdi-Line (Closed Design)</v>
          </cell>
          <cell r="D1585" t="str">
            <v>KLA19EB80</v>
          </cell>
          <cell r="E1585" t="str">
            <v>Length:  32"</v>
          </cell>
          <cell r="G1585" t="str">
            <v>EA</v>
          </cell>
          <cell r="J1585" t="str">
            <v>I</v>
          </cell>
          <cell r="K1585">
            <v>2.69</v>
          </cell>
          <cell r="L1585">
            <v>281.18</v>
          </cell>
          <cell r="M1585">
            <v>0.55000000000000004</v>
          </cell>
          <cell r="N1585">
            <v>126.53099999999999</v>
          </cell>
          <cell r="O1585">
            <v>3.6900000000000002E-2</v>
          </cell>
          <cell r="P1585">
            <v>0</v>
          </cell>
          <cell r="Q1585">
            <v>0</v>
          </cell>
          <cell r="R1585">
            <v>126.56789999999999</v>
          </cell>
          <cell r="S1585">
            <v>1</v>
          </cell>
          <cell r="T1585">
            <v>2.64</v>
          </cell>
          <cell r="U1585">
            <v>334.14</v>
          </cell>
          <cell r="V1585">
            <v>0.01</v>
          </cell>
          <cell r="X1585">
            <v>334.15</v>
          </cell>
          <cell r="Y1585">
            <v>0.31131690993429734</v>
          </cell>
          <cell r="Z1585" t="str">
            <v>new</v>
          </cell>
          <cell r="AA1585" t="str">
            <v/>
          </cell>
          <cell r="AB1585" t="str">
            <v>new</v>
          </cell>
          <cell r="AC1585">
            <v>334.15</v>
          </cell>
          <cell r="AD1585" t="str">
            <v>I</v>
          </cell>
          <cell r="AE1585" t="e">
            <v>#N/A</v>
          </cell>
          <cell r="AF1585" t="e">
            <v>#N/A</v>
          </cell>
          <cell r="AG1585">
            <v>1</v>
          </cell>
          <cell r="AH1585" t="e">
            <v>#N/A</v>
          </cell>
          <cell r="AI1585">
            <v>0</v>
          </cell>
          <cell r="AJ1585">
            <v>0</v>
          </cell>
          <cell r="AL1585" t="e">
            <v>#N/A</v>
          </cell>
          <cell r="AM1585" t="e">
            <v>#N/A</v>
          </cell>
          <cell r="AN1585" t="str">
            <v/>
          </cell>
          <cell r="AO1585" t="str">
            <v>x</v>
          </cell>
        </row>
        <row r="1586">
          <cell r="B1586" t="str">
            <v>SHKLA19EB90</v>
          </cell>
          <cell r="C1586" t="str">
            <v>Kerdi-Line (Closed Design)</v>
          </cell>
          <cell r="D1586" t="str">
            <v>KLA19EB90</v>
          </cell>
          <cell r="E1586" t="str">
            <v>Length:  36"</v>
          </cell>
          <cell r="G1586" t="str">
            <v>EA</v>
          </cell>
          <cell r="J1586" t="str">
            <v>I</v>
          </cell>
          <cell r="K1586">
            <v>2.91</v>
          </cell>
          <cell r="L1586">
            <v>298.18</v>
          </cell>
          <cell r="M1586">
            <v>0.55000000000000004</v>
          </cell>
          <cell r="N1586">
            <v>134.18099999999998</v>
          </cell>
          <cell r="O1586">
            <v>3.9100000000000003E-2</v>
          </cell>
          <cell r="P1586">
            <v>0</v>
          </cell>
          <cell r="Q1586">
            <v>0</v>
          </cell>
          <cell r="R1586">
            <v>134.22009999999997</v>
          </cell>
          <cell r="S1586">
            <v>1</v>
          </cell>
          <cell r="T1586">
            <v>2.64</v>
          </cell>
          <cell r="U1586">
            <v>354.34</v>
          </cell>
          <cell r="V1586">
            <v>0.01</v>
          </cell>
          <cell r="X1586">
            <v>354.35</v>
          </cell>
          <cell r="Y1586">
            <v>0.31131213361211979</v>
          </cell>
          <cell r="Z1586" t="str">
            <v>new</v>
          </cell>
          <cell r="AA1586" t="str">
            <v/>
          </cell>
          <cell r="AB1586" t="str">
            <v>new</v>
          </cell>
          <cell r="AC1586">
            <v>354.35</v>
          </cell>
          <cell r="AD1586" t="str">
            <v>I</v>
          </cell>
          <cell r="AE1586" t="e">
            <v>#N/A</v>
          </cell>
          <cell r="AF1586" t="e">
            <v>#N/A</v>
          </cell>
          <cell r="AG1586">
            <v>1</v>
          </cell>
          <cell r="AH1586" t="e">
            <v>#N/A</v>
          </cell>
          <cell r="AI1586">
            <v>0</v>
          </cell>
          <cell r="AJ1586">
            <v>0</v>
          </cell>
          <cell r="AL1586" t="e">
            <v>#N/A</v>
          </cell>
          <cell r="AM1586" t="e">
            <v>#N/A</v>
          </cell>
          <cell r="AN1586" t="str">
            <v/>
          </cell>
          <cell r="AO1586" t="str">
            <v>x</v>
          </cell>
        </row>
        <row r="1587">
          <cell r="B1587" t="str">
            <v>SHKLA19EB100</v>
          </cell>
          <cell r="C1587" t="str">
            <v>Kerdi-Line (Closed Design)</v>
          </cell>
          <cell r="D1587" t="str">
            <v>KLA19EB100</v>
          </cell>
          <cell r="E1587" t="str">
            <v>Length:  40"</v>
          </cell>
          <cell r="G1587" t="str">
            <v>EA</v>
          </cell>
          <cell r="J1587" t="str">
            <v>I</v>
          </cell>
          <cell r="K1587">
            <v>3.31</v>
          </cell>
          <cell r="L1587">
            <v>304.85000000000002</v>
          </cell>
          <cell r="M1587">
            <v>0.55000000000000004</v>
          </cell>
          <cell r="N1587">
            <v>137.1825</v>
          </cell>
          <cell r="O1587">
            <v>4.3100000000000006E-2</v>
          </cell>
          <cell r="P1587">
            <v>0</v>
          </cell>
          <cell r="Q1587">
            <v>0</v>
          </cell>
          <cell r="R1587">
            <v>137.22560000000001</v>
          </cell>
          <cell r="S1587">
            <v>1</v>
          </cell>
          <cell r="T1587">
            <v>2.64</v>
          </cell>
          <cell r="U1587">
            <v>362.28</v>
          </cell>
          <cell r="V1587">
            <v>2.0000000000003126E-2</v>
          </cell>
          <cell r="X1587">
            <v>362.3</v>
          </cell>
          <cell r="Y1587">
            <v>0.31134117883220835</v>
          </cell>
          <cell r="Z1587" t="str">
            <v>new</v>
          </cell>
          <cell r="AA1587" t="str">
            <v/>
          </cell>
          <cell r="AB1587" t="str">
            <v>new</v>
          </cell>
          <cell r="AC1587">
            <v>362.3</v>
          </cell>
          <cell r="AD1587" t="str">
            <v>I</v>
          </cell>
          <cell r="AE1587" t="e">
            <v>#N/A</v>
          </cell>
          <cell r="AF1587" t="e">
            <v>#N/A</v>
          </cell>
          <cell r="AG1587">
            <v>1</v>
          </cell>
          <cell r="AH1587" t="e">
            <v>#N/A</v>
          </cell>
          <cell r="AI1587">
            <v>0</v>
          </cell>
          <cell r="AJ1587">
            <v>0</v>
          </cell>
          <cell r="AL1587" t="e">
            <v>#N/A</v>
          </cell>
          <cell r="AM1587" t="e">
            <v>#N/A</v>
          </cell>
          <cell r="AN1587" t="str">
            <v/>
          </cell>
          <cell r="AO1587" t="str">
            <v>x</v>
          </cell>
        </row>
        <row r="1588">
          <cell r="B1588" t="str">
            <v>SHKLA19EB110</v>
          </cell>
          <cell r="C1588" t="str">
            <v>Kerdi-Line (Closed Design)</v>
          </cell>
          <cell r="D1588" t="str">
            <v>KLA19EB110</v>
          </cell>
          <cell r="E1588" t="str">
            <v>Length:  44"</v>
          </cell>
          <cell r="G1588" t="str">
            <v>EA</v>
          </cell>
          <cell r="J1588" t="str">
            <v>I</v>
          </cell>
          <cell r="K1588">
            <v>3.55</v>
          </cell>
          <cell r="L1588">
            <v>316.38</v>
          </cell>
          <cell r="M1588">
            <v>0.55000000000000004</v>
          </cell>
          <cell r="N1588">
            <v>142.37099999999998</v>
          </cell>
          <cell r="O1588">
            <v>4.5499999999999999E-2</v>
          </cell>
          <cell r="P1588">
            <v>0</v>
          </cell>
          <cell r="Q1588">
            <v>0</v>
          </cell>
          <cell r="R1588">
            <v>142.41649999999998</v>
          </cell>
          <cell r="S1588">
            <v>1</v>
          </cell>
          <cell r="T1588">
            <v>2.64</v>
          </cell>
          <cell r="U1588">
            <v>375.98</v>
          </cell>
          <cell r="V1588">
            <v>2.0000000000003126E-2</v>
          </cell>
          <cell r="X1588">
            <v>376</v>
          </cell>
          <cell r="Y1588">
            <v>0.31133220502901365</v>
          </cell>
          <cell r="Z1588" t="str">
            <v>new</v>
          </cell>
          <cell r="AA1588" t="str">
            <v/>
          </cell>
          <cell r="AB1588" t="str">
            <v>new</v>
          </cell>
          <cell r="AC1588">
            <v>376</v>
          </cell>
          <cell r="AD1588" t="str">
            <v>I</v>
          </cell>
          <cell r="AE1588" t="e">
            <v>#N/A</v>
          </cell>
          <cell r="AF1588" t="e">
            <v>#N/A</v>
          </cell>
          <cell r="AG1588">
            <v>1</v>
          </cell>
          <cell r="AH1588" t="e">
            <v>#N/A</v>
          </cell>
          <cell r="AI1588">
            <v>0</v>
          </cell>
          <cell r="AJ1588">
            <v>0</v>
          </cell>
          <cell r="AL1588" t="e">
            <v>#N/A</v>
          </cell>
          <cell r="AM1588" t="e">
            <v>#N/A</v>
          </cell>
          <cell r="AN1588" t="str">
            <v/>
          </cell>
          <cell r="AO1588" t="str">
            <v>x</v>
          </cell>
        </row>
        <row r="1589">
          <cell r="B1589" t="str">
            <v>SHKLA19EB120</v>
          </cell>
          <cell r="C1589" t="str">
            <v>Kerdi-Line (Closed Design)</v>
          </cell>
          <cell r="D1589" t="str">
            <v>KLA19EB120</v>
          </cell>
          <cell r="E1589" t="str">
            <v>Length:  48"</v>
          </cell>
          <cell r="G1589" t="str">
            <v>EA</v>
          </cell>
          <cell r="J1589" t="str">
            <v>I</v>
          </cell>
          <cell r="K1589">
            <v>3.55</v>
          </cell>
          <cell r="L1589">
            <v>321.02999999999997</v>
          </cell>
          <cell r="M1589">
            <v>0.55000000000000004</v>
          </cell>
          <cell r="N1589">
            <v>144.46349999999998</v>
          </cell>
          <cell r="O1589">
            <v>4.5499999999999999E-2</v>
          </cell>
          <cell r="P1589">
            <v>0</v>
          </cell>
          <cell r="Q1589">
            <v>0</v>
          </cell>
          <cell r="R1589">
            <v>144.50899999999999</v>
          </cell>
          <cell r="S1589">
            <v>1</v>
          </cell>
          <cell r="T1589">
            <v>2.64</v>
          </cell>
          <cell r="U1589">
            <v>381.5</v>
          </cell>
          <cell r="V1589">
            <v>0</v>
          </cell>
          <cell r="X1589">
            <v>381.5</v>
          </cell>
          <cell r="Y1589">
            <v>0.31128797807696901</v>
          </cell>
          <cell r="Z1589" t="str">
            <v>new</v>
          </cell>
          <cell r="AA1589" t="str">
            <v/>
          </cell>
          <cell r="AB1589" t="str">
            <v>new</v>
          </cell>
          <cell r="AC1589">
            <v>381.5</v>
          </cell>
          <cell r="AD1589" t="str">
            <v>I</v>
          </cell>
          <cell r="AE1589" t="e">
            <v>#N/A</v>
          </cell>
          <cell r="AF1589" t="e">
            <v>#N/A</v>
          </cell>
          <cell r="AG1589">
            <v>1</v>
          </cell>
          <cell r="AH1589" t="e">
            <v>#N/A</v>
          </cell>
          <cell r="AI1589">
            <v>0</v>
          </cell>
          <cell r="AJ1589">
            <v>0</v>
          </cell>
          <cell r="AL1589" t="e">
            <v>#N/A</v>
          </cell>
          <cell r="AM1589" t="e">
            <v>#N/A</v>
          </cell>
          <cell r="AN1589" t="str">
            <v/>
          </cell>
          <cell r="AO1589" t="str">
            <v>x</v>
          </cell>
        </row>
        <row r="1590">
          <cell r="B1590" t="str">
            <v>SHKLA30EB50</v>
          </cell>
          <cell r="C1590" t="str">
            <v>Kerdi-Line (Closed Design)</v>
          </cell>
          <cell r="D1590" t="str">
            <v>KLA30EB50</v>
          </cell>
          <cell r="E1590" t="str">
            <v>Length:  20"</v>
          </cell>
          <cell r="G1590" t="str">
            <v>EA</v>
          </cell>
          <cell r="J1590" t="str">
            <v>I</v>
          </cell>
          <cell r="K1590">
            <v>2.09</v>
          </cell>
          <cell r="L1590">
            <v>265.82</v>
          </cell>
          <cell r="M1590">
            <v>0.55000000000000004</v>
          </cell>
          <cell r="N1590">
            <v>119.61899999999999</v>
          </cell>
          <cell r="O1590">
            <v>3.0899999999999997E-2</v>
          </cell>
          <cell r="P1590">
            <v>0</v>
          </cell>
          <cell r="Q1590">
            <v>0</v>
          </cell>
          <cell r="R1590">
            <v>119.64989999999999</v>
          </cell>
          <cell r="S1590">
            <v>1</v>
          </cell>
          <cell r="T1590">
            <v>2.64</v>
          </cell>
          <cell r="U1590">
            <v>315.88</v>
          </cell>
          <cell r="V1590">
            <v>2.0000000000003126E-2</v>
          </cell>
          <cell r="X1590">
            <v>315.89999999999998</v>
          </cell>
          <cell r="Y1590">
            <v>0.31134766468099812</v>
          </cell>
          <cell r="Z1590" t="str">
            <v>new</v>
          </cell>
          <cell r="AA1590" t="str">
            <v/>
          </cell>
          <cell r="AB1590" t="str">
            <v>new</v>
          </cell>
          <cell r="AC1590">
            <v>315.89999999999998</v>
          </cell>
          <cell r="AD1590" t="str">
            <v>I</v>
          </cell>
          <cell r="AE1590" t="e">
            <v>#N/A</v>
          </cell>
          <cell r="AF1590" t="e">
            <v>#N/A</v>
          </cell>
          <cell r="AG1590">
            <v>1</v>
          </cell>
          <cell r="AH1590" t="e">
            <v>#N/A</v>
          </cell>
          <cell r="AI1590">
            <v>0</v>
          </cell>
          <cell r="AJ1590">
            <v>0</v>
          </cell>
          <cell r="AL1590" t="e">
            <v>#N/A</v>
          </cell>
          <cell r="AM1590" t="e">
            <v>#N/A</v>
          </cell>
          <cell r="AN1590" t="str">
            <v/>
          </cell>
          <cell r="AO1590" t="str">
            <v>x</v>
          </cell>
        </row>
        <row r="1591">
          <cell r="B1591" t="str">
            <v>SHKLA30EB60</v>
          </cell>
          <cell r="C1591" t="str">
            <v>Kerdi-Line (Closed Design)</v>
          </cell>
          <cell r="D1591" t="str">
            <v>KLA30EB60</v>
          </cell>
          <cell r="E1591" t="str">
            <v>Length:  24"</v>
          </cell>
          <cell r="G1591" t="str">
            <v>EA</v>
          </cell>
          <cell r="J1591" t="str">
            <v>I</v>
          </cell>
          <cell r="K1591">
            <v>2.36</v>
          </cell>
          <cell r="L1591">
            <v>271.26</v>
          </cell>
          <cell r="M1591">
            <v>0.55000000000000004</v>
          </cell>
          <cell r="N1591">
            <v>122.06699999999998</v>
          </cell>
          <cell r="O1591">
            <v>3.3599999999999998E-2</v>
          </cell>
          <cell r="P1591">
            <v>0</v>
          </cell>
          <cell r="Q1591">
            <v>0</v>
          </cell>
          <cell r="R1591">
            <v>122.10059999999999</v>
          </cell>
          <cell r="S1591">
            <v>1</v>
          </cell>
          <cell r="T1591">
            <v>2.64</v>
          </cell>
          <cell r="U1591">
            <v>322.35000000000002</v>
          </cell>
          <cell r="V1591">
            <v>0</v>
          </cell>
          <cell r="X1591">
            <v>322.35000000000002</v>
          </cell>
          <cell r="Y1591">
            <v>0.31130420068530834</v>
          </cell>
          <cell r="Z1591" t="str">
            <v>new</v>
          </cell>
          <cell r="AA1591" t="str">
            <v/>
          </cell>
          <cell r="AB1591" t="str">
            <v>new</v>
          </cell>
          <cell r="AC1591">
            <v>322.35000000000002</v>
          </cell>
          <cell r="AD1591" t="str">
            <v>I</v>
          </cell>
          <cell r="AE1591" t="e">
            <v>#N/A</v>
          </cell>
          <cell r="AF1591" t="e">
            <v>#N/A</v>
          </cell>
          <cell r="AG1591">
            <v>1</v>
          </cell>
          <cell r="AH1591" t="e">
            <v>#N/A</v>
          </cell>
          <cell r="AI1591">
            <v>0</v>
          </cell>
          <cell r="AJ1591">
            <v>0</v>
          </cell>
          <cell r="AL1591" t="e">
            <v>#N/A</v>
          </cell>
          <cell r="AM1591" t="e">
            <v>#N/A</v>
          </cell>
          <cell r="AN1591" t="str">
            <v/>
          </cell>
          <cell r="AO1591" t="str">
            <v>x</v>
          </cell>
        </row>
        <row r="1592">
          <cell r="B1592" t="str">
            <v>SHKLA30EB70</v>
          </cell>
          <cell r="C1592" t="str">
            <v>Kerdi-Line (Closed Design)</v>
          </cell>
          <cell r="D1592" t="str">
            <v>KLA30EB70</v>
          </cell>
          <cell r="E1592" t="str">
            <v>Length:  28"</v>
          </cell>
          <cell r="G1592" t="str">
            <v>EA</v>
          </cell>
          <cell r="J1592" t="str">
            <v>I</v>
          </cell>
          <cell r="K1592">
            <v>2.62</v>
          </cell>
          <cell r="L1592">
            <v>287.58999999999997</v>
          </cell>
          <cell r="M1592">
            <v>0.55000000000000004</v>
          </cell>
          <cell r="N1592">
            <v>129.41549999999998</v>
          </cell>
          <cell r="O1592">
            <v>3.6200000000000003E-2</v>
          </cell>
          <cell r="P1592">
            <v>0</v>
          </cell>
          <cell r="Q1592">
            <v>0</v>
          </cell>
          <cell r="R1592">
            <v>129.45169999999999</v>
          </cell>
          <cell r="S1592">
            <v>1</v>
          </cell>
          <cell r="T1592">
            <v>2.64</v>
          </cell>
          <cell r="U1592">
            <v>341.75</v>
          </cell>
          <cell r="V1592">
            <v>0</v>
          </cell>
          <cell r="X1592">
            <v>341.75</v>
          </cell>
          <cell r="Y1592">
            <v>0.31128975194520192</v>
          </cell>
          <cell r="Z1592" t="str">
            <v>new</v>
          </cell>
          <cell r="AA1592" t="str">
            <v/>
          </cell>
          <cell r="AB1592" t="str">
            <v>new</v>
          </cell>
          <cell r="AC1592">
            <v>341.75</v>
          </cell>
          <cell r="AD1592" t="str">
            <v>I</v>
          </cell>
          <cell r="AE1592" t="e">
            <v>#N/A</v>
          </cell>
          <cell r="AF1592" t="e">
            <v>#N/A</v>
          </cell>
          <cell r="AG1592">
            <v>1</v>
          </cell>
          <cell r="AH1592" t="e">
            <v>#N/A</v>
          </cell>
          <cell r="AI1592">
            <v>0</v>
          </cell>
          <cell r="AJ1592">
            <v>0</v>
          </cell>
          <cell r="AL1592" t="e">
            <v>#N/A</v>
          </cell>
          <cell r="AM1592" t="e">
            <v>#N/A</v>
          </cell>
          <cell r="AN1592" t="str">
            <v/>
          </cell>
          <cell r="AO1592" t="str">
            <v>x</v>
          </cell>
        </row>
        <row r="1593">
          <cell r="B1593" t="str">
            <v>SHKLA30EB80</v>
          </cell>
          <cell r="C1593" t="str">
            <v>Kerdi-Line (Closed Design)</v>
          </cell>
          <cell r="D1593" t="str">
            <v>KLA30EB80</v>
          </cell>
          <cell r="E1593" t="str">
            <v>Length:  32"</v>
          </cell>
          <cell r="G1593" t="str">
            <v>EA</v>
          </cell>
          <cell r="J1593" t="str">
            <v>I</v>
          </cell>
          <cell r="K1593">
            <v>2.84</v>
          </cell>
          <cell r="L1593">
            <v>292.89</v>
          </cell>
          <cell r="M1593">
            <v>0.55000000000000004</v>
          </cell>
          <cell r="N1593">
            <v>131.80049999999997</v>
          </cell>
          <cell r="O1593">
            <v>3.8399999999999997E-2</v>
          </cell>
          <cell r="P1593">
            <v>0</v>
          </cell>
          <cell r="Q1593">
            <v>0</v>
          </cell>
          <cell r="R1593">
            <v>131.83889999999997</v>
          </cell>
          <cell r="S1593">
            <v>1</v>
          </cell>
          <cell r="T1593">
            <v>2.64</v>
          </cell>
          <cell r="U1593">
            <v>348.05</v>
          </cell>
          <cell r="V1593">
            <v>0</v>
          </cell>
          <cell r="X1593">
            <v>348.05</v>
          </cell>
          <cell r="Y1593">
            <v>0.31128547361272563</v>
          </cell>
          <cell r="Z1593" t="str">
            <v>new</v>
          </cell>
          <cell r="AA1593" t="str">
            <v/>
          </cell>
          <cell r="AB1593" t="str">
            <v>new</v>
          </cell>
          <cell r="AC1593">
            <v>348.05</v>
          </cell>
          <cell r="AD1593" t="str">
            <v>I</v>
          </cell>
          <cell r="AE1593" t="e">
            <v>#N/A</v>
          </cell>
          <cell r="AF1593" t="e">
            <v>#N/A</v>
          </cell>
          <cell r="AG1593">
            <v>1</v>
          </cell>
          <cell r="AH1593" t="e">
            <v>#N/A</v>
          </cell>
          <cell r="AI1593">
            <v>0</v>
          </cell>
          <cell r="AJ1593">
            <v>0</v>
          </cell>
          <cell r="AL1593" t="e">
            <v>#N/A</v>
          </cell>
          <cell r="AM1593" t="e">
            <v>#N/A</v>
          </cell>
          <cell r="AN1593" t="str">
            <v/>
          </cell>
          <cell r="AO1593" t="str">
            <v>x</v>
          </cell>
        </row>
        <row r="1594">
          <cell r="B1594" t="str">
            <v>SHKLA30EB90</v>
          </cell>
          <cell r="C1594" t="str">
            <v>Kerdi-Line (Closed Design)</v>
          </cell>
          <cell r="D1594" t="str">
            <v>KLA30EB90</v>
          </cell>
          <cell r="E1594" t="str">
            <v>Length:  36"</v>
          </cell>
          <cell r="G1594" t="str">
            <v>EA</v>
          </cell>
          <cell r="J1594" t="str">
            <v>I</v>
          </cell>
          <cell r="K1594">
            <v>3.09</v>
          </cell>
          <cell r="L1594">
            <v>312.58999999999997</v>
          </cell>
          <cell r="M1594">
            <v>0.55000000000000004</v>
          </cell>
          <cell r="N1594">
            <v>140.66549999999998</v>
          </cell>
          <cell r="O1594">
            <v>4.0899999999999999E-2</v>
          </cell>
          <cell r="P1594">
            <v>0</v>
          </cell>
          <cell r="Q1594">
            <v>0</v>
          </cell>
          <cell r="R1594">
            <v>140.70639999999997</v>
          </cell>
          <cell r="S1594">
            <v>1</v>
          </cell>
          <cell r="T1594">
            <v>2.64</v>
          </cell>
          <cell r="U1594">
            <v>371.46</v>
          </cell>
          <cell r="V1594">
            <v>-0.01</v>
          </cell>
          <cell r="X1594">
            <v>371.45</v>
          </cell>
          <cell r="Y1594">
            <v>0.31126714717507575</v>
          </cell>
          <cell r="Z1594" t="str">
            <v>new</v>
          </cell>
          <cell r="AA1594" t="str">
            <v/>
          </cell>
          <cell r="AB1594" t="str">
            <v>new</v>
          </cell>
          <cell r="AC1594">
            <v>371.45</v>
          </cell>
          <cell r="AD1594" t="str">
            <v>I</v>
          </cell>
          <cell r="AE1594" t="e">
            <v>#N/A</v>
          </cell>
          <cell r="AF1594" t="e">
            <v>#N/A</v>
          </cell>
          <cell r="AG1594">
            <v>1</v>
          </cell>
          <cell r="AH1594" t="e">
            <v>#N/A</v>
          </cell>
          <cell r="AI1594">
            <v>0</v>
          </cell>
          <cell r="AJ1594">
            <v>0</v>
          </cell>
          <cell r="AL1594" t="e">
            <v>#N/A</v>
          </cell>
          <cell r="AM1594" t="e">
            <v>#N/A</v>
          </cell>
          <cell r="AN1594" t="str">
            <v/>
          </cell>
          <cell r="AO1594" t="str">
            <v>x</v>
          </cell>
        </row>
        <row r="1595">
          <cell r="B1595" t="str">
            <v>SHKLA30EB100</v>
          </cell>
          <cell r="C1595" t="str">
            <v>Kerdi-Line (Closed Design)</v>
          </cell>
          <cell r="D1595" t="str">
            <v>KLA30EB100</v>
          </cell>
          <cell r="E1595" t="str">
            <v>Length:  40"</v>
          </cell>
          <cell r="G1595" t="str">
            <v>EA</v>
          </cell>
          <cell r="J1595" t="str">
            <v>I</v>
          </cell>
          <cell r="K1595">
            <v>3.55</v>
          </cell>
          <cell r="L1595">
            <v>320.29000000000002</v>
          </cell>
          <cell r="M1595">
            <v>0.55000000000000004</v>
          </cell>
          <cell r="N1595">
            <v>144.13049999999998</v>
          </cell>
          <cell r="O1595">
            <v>4.5499999999999999E-2</v>
          </cell>
          <cell r="P1595">
            <v>0</v>
          </cell>
          <cell r="Q1595">
            <v>0</v>
          </cell>
          <cell r="R1595">
            <v>144.17599999999999</v>
          </cell>
          <cell r="S1595">
            <v>1</v>
          </cell>
          <cell r="T1595">
            <v>2.64</v>
          </cell>
          <cell r="U1595">
            <v>380.62</v>
          </cell>
          <cell r="V1595">
            <v>0.03</v>
          </cell>
          <cell r="X1595">
            <v>380.65</v>
          </cell>
          <cell r="Y1595">
            <v>0.31134064936770844</v>
          </cell>
          <cell r="Z1595" t="str">
            <v>new</v>
          </cell>
          <cell r="AA1595" t="str">
            <v/>
          </cell>
          <cell r="AB1595" t="str">
            <v>new</v>
          </cell>
          <cell r="AC1595">
            <v>380.65</v>
          </cell>
          <cell r="AD1595" t="str">
            <v>I</v>
          </cell>
          <cell r="AE1595" t="e">
            <v>#N/A</v>
          </cell>
          <cell r="AF1595" t="e">
            <v>#N/A</v>
          </cell>
          <cell r="AG1595">
            <v>1</v>
          </cell>
          <cell r="AH1595" t="e">
            <v>#N/A</v>
          </cell>
          <cell r="AI1595">
            <v>0</v>
          </cell>
          <cell r="AJ1595">
            <v>0</v>
          </cell>
          <cell r="AL1595" t="e">
            <v>#N/A</v>
          </cell>
          <cell r="AM1595" t="e">
            <v>#N/A</v>
          </cell>
          <cell r="AN1595" t="str">
            <v/>
          </cell>
          <cell r="AO1595" t="str">
            <v>x</v>
          </cell>
        </row>
        <row r="1596">
          <cell r="B1596" t="str">
            <v>SHKLA30EB110</v>
          </cell>
          <cell r="C1596" t="str">
            <v>Kerdi-Line (Closed Design)</v>
          </cell>
          <cell r="D1596" t="str">
            <v>KLA30EB110</v>
          </cell>
          <cell r="E1596" t="str">
            <v>Length:  44"</v>
          </cell>
          <cell r="G1596" t="str">
            <v>EA</v>
          </cell>
          <cell r="J1596" t="str">
            <v>I</v>
          </cell>
          <cell r="K1596">
            <v>3.81</v>
          </cell>
          <cell r="L1596">
            <v>333</v>
          </cell>
          <cell r="M1596">
            <v>0.55000000000000004</v>
          </cell>
          <cell r="N1596">
            <v>149.85</v>
          </cell>
          <cell r="O1596">
            <v>4.8100000000000004E-2</v>
          </cell>
          <cell r="P1596">
            <v>0</v>
          </cell>
          <cell r="Q1596">
            <v>0</v>
          </cell>
          <cell r="R1596">
            <v>149.8981</v>
          </cell>
          <cell r="S1596">
            <v>1</v>
          </cell>
          <cell r="T1596">
            <v>2.64</v>
          </cell>
          <cell r="U1596">
            <v>395.73</v>
          </cell>
          <cell r="V1596">
            <v>0.02</v>
          </cell>
          <cell r="X1596">
            <v>395.75</v>
          </cell>
          <cell r="Y1596">
            <v>0.31132785849652567</v>
          </cell>
          <cell r="Z1596" t="str">
            <v>new</v>
          </cell>
          <cell r="AA1596" t="str">
            <v/>
          </cell>
          <cell r="AB1596" t="str">
            <v>new</v>
          </cell>
          <cell r="AC1596">
            <v>395.75</v>
          </cell>
          <cell r="AD1596" t="str">
            <v>I</v>
          </cell>
          <cell r="AE1596" t="e">
            <v>#N/A</v>
          </cell>
          <cell r="AF1596" t="e">
            <v>#N/A</v>
          </cell>
          <cell r="AG1596">
            <v>1</v>
          </cell>
          <cell r="AH1596" t="e">
            <v>#N/A</v>
          </cell>
          <cell r="AI1596">
            <v>0</v>
          </cell>
          <cell r="AJ1596">
            <v>0</v>
          </cell>
          <cell r="AL1596" t="e">
            <v>#N/A</v>
          </cell>
          <cell r="AM1596" t="e">
            <v>#N/A</v>
          </cell>
          <cell r="AN1596" t="str">
            <v/>
          </cell>
          <cell r="AO1596" t="str">
            <v>x</v>
          </cell>
        </row>
        <row r="1597">
          <cell r="B1597" t="str">
            <v>SHKLA30EB120</v>
          </cell>
          <cell r="C1597" t="str">
            <v>Kerdi-Line (Closed Design)</v>
          </cell>
          <cell r="D1597" t="str">
            <v>KLA30EB120</v>
          </cell>
          <cell r="E1597" t="str">
            <v>Length:  48"</v>
          </cell>
          <cell r="G1597" t="str">
            <v>EA</v>
          </cell>
          <cell r="J1597" t="str">
            <v>I</v>
          </cell>
          <cell r="K1597">
            <v>4.08</v>
          </cell>
          <cell r="L1597">
            <v>337.57</v>
          </cell>
          <cell r="M1597">
            <v>0.55000000000000004</v>
          </cell>
          <cell r="N1597">
            <v>151.90649999999999</v>
          </cell>
          <cell r="O1597">
            <v>5.0800000000000005E-2</v>
          </cell>
          <cell r="P1597">
            <v>0</v>
          </cell>
          <cell r="Q1597">
            <v>0</v>
          </cell>
          <cell r="R1597">
            <v>151.9573</v>
          </cell>
          <cell r="S1597">
            <v>1</v>
          </cell>
          <cell r="T1597">
            <v>2.64</v>
          </cell>
          <cell r="U1597">
            <v>401.17</v>
          </cell>
          <cell r="V1597">
            <v>3.0000000000001137E-2</v>
          </cell>
          <cell r="X1597">
            <v>401.2</v>
          </cell>
          <cell r="Y1597">
            <v>0.31135094715852452</v>
          </cell>
          <cell r="Z1597" t="str">
            <v>new</v>
          </cell>
          <cell r="AA1597" t="str">
            <v/>
          </cell>
          <cell r="AB1597" t="str">
            <v>new</v>
          </cell>
          <cell r="AC1597">
            <v>401.2</v>
          </cell>
          <cell r="AD1597" t="str">
            <v>I</v>
          </cell>
          <cell r="AE1597" t="e">
            <v>#N/A</v>
          </cell>
          <cell r="AF1597" t="e">
            <v>#N/A</v>
          </cell>
          <cell r="AG1597">
            <v>1</v>
          </cell>
          <cell r="AH1597" t="e">
            <v>#N/A</v>
          </cell>
          <cell r="AI1597">
            <v>0</v>
          </cell>
          <cell r="AJ1597">
            <v>0</v>
          </cell>
          <cell r="AL1597" t="e">
            <v>#N/A</v>
          </cell>
          <cell r="AM1597" t="e">
            <v>#N/A</v>
          </cell>
          <cell r="AN1597" t="str">
            <v/>
          </cell>
          <cell r="AO1597" t="str">
            <v>x</v>
          </cell>
        </row>
        <row r="1598">
          <cell r="B1598" t="str">
            <v>SHKLB19EB50</v>
          </cell>
          <cell r="C1598" t="str">
            <v>Kerdi-Line (Perforated Design)</v>
          </cell>
          <cell r="D1598" t="str">
            <v>KLB19EB50</v>
          </cell>
          <cell r="E1598" t="str">
            <v>Length:  20"</v>
          </cell>
          <cell r="G1598" t="str">
            <v>EA</v>
          </cell>
          <cell r="J1598" t="str">
            <v>I</v>
          </cell>
          <cell r="K1598">
            <v>1.92</v>
          </cell>
          <cell r="L1598">
            <v>258.38</v>
          </cell>
          <cell r="M1598">
            <v>0.55000000000000004</v>
          </cell>
          <cell r="N1598">
            <v>116.27099999999999</v>
          </cell>
          <cell r="O1598">
            <v>2.9199999999999997E-2</v>
          </cell>
          <cell r="P1598">
            <v>0</v>
          </cell>
          <cell r="Q1598">
            <v>0</v>
          </cell>
          <cell r="R1598">
            <v>116.30019999999999</v>
          </cell>
          <cell r="S1598">
            <v>1</v>
          </cell>
          <cell r="T1598">
            <v>2.64</v>
          </cell>
          <cell r="U1598">
            <v>307.02999999999997</v>
          </cell>
          <cell r="V1598">
            <v>0.02</v>
          </cell>
          <cell r="X1598">
            <v>307.05</v>
          </cell>
          <cell r="Y1598">
            <v>0.31133395508578721</v>
          </cell>
          <cell r="Z1598" t="str">
            <v>new</v>
          </cell>
          <cell r="AA1598" t="str">
            <v/>
          </cell>
          <cell r="AB1598" t="str">
            <v>new</v>
          </cell>
          <cell r="AC1598">
            <v>307.05</v>
          </cell>
          <cell r="AD1598" t="str">
            <v>I</v>
          </cell>
          <cell r="AE1598" t="e">
            <v>#N/A</v>
          </cell>
          <cell r="AF1598" t="e">
            <v>#N/A</v>
          </cell>
          <cell r="AG1598">
            <v>1</v>
          </cell>
          <cell r="AH1598" t="e">
            <v>#N/A</v>
          </cell>
          <cell r="AI1598">
            <v>0</v>
          </cell>
          <cell r="AJ1598">
            <v>0</v>
          </cell>
          <cell r="AL1598" t="e">
            <v>#N/A</v>
          </cell>
          <cell r="AM1598" t="e">
            <v>#N/A</v>
          </cell>
          <cell r="AN1598" t="str">
            <v/>
          </cell>
          <cell r="AO1598" t="str">
            <v>x</v>
          </cell>
        </row>
        <row r="1599">
          <cell r="B1599" t="str">
            <v>SHKLB19EB60</v>
          </cell>
          <cell r="C1599" t="str">
            <v>Kerdi-Line (Perforated Design)</v>
          </cell>
          <cell r="D1599" t="str">
            <v>KLB19EB60</v>
          </cell>
          <cell r="E1599" t="str">
            <v>Length:  24"</v>
          </cell>
          <cell r="G1599" t="str">
            <v>EA</v>
          </cell>
          <cell r="J1599" t="str">
            <v>I</v>
          </cell>
          <cell r="K1599">
            <v>2.16</v>
          </cell>
          <cell r="L1599">
            <v>262.26</v>
          </cell>
          <cell r="M1599">
            <v>0.55000000000000004</v>
          </cell>
          <cell r="N1599">
            <v>118.01699999999998</v>
          </cell>
          <cell r="O1599">
            <v>3.1600000000000003E-2</v>
          </cell>
          <cell r="P1599">
            <v>0</v>
          </cell>
          <cell r="Q1599">
            <v>0</v>
          </cell>
          <cell r="R1599">
            <v>118.04859999999998</v>
          </cell>
          <cell r="S1599">
            <v>1</v>
          </cell>
          <cell r="T1599">
            <v>2.64</v>
          </cell>
          <cell r="U1599">
            <v>311.64999999999998</v>
          </cell>
          <cell r="V1599">
            <v>0</v>
          </cell>
          <cell r="X1599">
            <v>311.64999999999998</v>
          </cell>
          <cell r="Y1599">
            <v>0.31129851377565171</v>
          </cell>
          <cell r="Z1599" t="str">
            <v>new</v>
          </cell>
          <cell r="AA1599" t="str">
            <v/>
          </cell>
          <cell r="AB1599" t="str">
            <v>new</v>
          </cell>
          <cell r="AC1599">
            <v>311.64999999999998</v>
          </cell>
          <cell r="AD1599" t="str">
            <v>I</v>
          </cell>
          <cell r="AE1599" t="e">
            <v>#N/A</v>
          </cell>
          <cell r="AF1599" t="e">
            <v>#N/A</v>
          </cell>
          <cell r="AG1599">
            <v>1</v>
          </cell>
          <cell r="AH1599" t="e">
            <v>#N/A</v>
          </cell>
          <cell r="AI1599">
            <v>0</v>
          </cell>
          <cell r="AJ1599">
            <v>0</v>
          </cell>
          <cell r="AL1599" t="e">
            <v>#N/A</v>
          </cell>
          <cell r="AM1599" t="e">
            <v>#N/A</v>
          </cell>
          <cell r="AN1599" t="str">
            <v/>
          </cell>
          <cell r="AO1599" t="str">
            <v>x</v>
          </cell>
        </row>
        <row r="1600">
          <cell r="B1600" t="str">
            <v>SHKLB19EB70</v>
          </cell>
          <cell r="C1600" t="str">
            <v>Kerdi-Line (Perforated Design)</v>
          </cell>
          <cell r="D1600" t="str">
            <v>KLB19EB70</v>
          </cell>
          <cell r="E1600" t="str">
            <v>Length:  28"</v>
          </cell>
          <cell r="G1600" t="str">
            <v>EA</v>
          </cell>
          <cell r="J1600" t="str">
            <v>I</v>
          </cell>
          <cell r="K1600">
            <v>2.38</v>
          </cell>
          <cell r="L1600">
            <v>276.83</v>
          </cell>
          <cell r="M1600">
            <v>0.55000000000000004</v>
          </cell>
          <cell r="N1600">
            <v>124.57349999999998</v>
          </cell>
          <cell r="O1600">
            <v>3.3799999999999997E-2</v>
          </cell>
          <cell r="P1600">
            <v>0</v>
          </cell>
          <cell r="Q1600">
            <v>0</v>
          </cell>
          <cell r="R1600">
            <v>124.60729999999998</v>
          </cell>
          <cell r="S1600">
            <v>1</v>
          </cell>
          <cell r="T1600">
            <v>2.64</v>
          </cell>
          <cell r="U1600">
            <v>328.96</v>
          </cell>
          <cell r="V1600">
            <v>-0.01</v>
          </cell>
          <cell r="X1600">
            <v>328.95</v>
          </cell>
          <cell r="Y1600">
            <v>0.3112669789550776</v>
          </cell>
          <cell r="Z1600" t="str">
            <v>new</v>
          </cell>
          <cell r="AA1600" t="str">
            <v/>
          </cell>
          <cell r="AB1600" t="str">
            <v>new</v>
          </cell>
          <cell r="AC1600">
            <v>328.95</v>
          </cell>
          <cell r="AD1600" t="str">
            <v>I</v>
          </cell>
          <cell r="AE1600" t="e">
            <v>#N/A</v>
          </cell>
          <cell r="AF1600" t="e">
            <v>#N/A</v>
          </cell>
          <cell r="AG1600">
            <v>1</v>
          </cell>
          <cell r="AH1600" t="e">
            <v>#N/A</v>
          </cell>
          <cell r="AI1600">
            <v>0</v>
          </cell>
          <cell r="AJ1600">
            <v>0</v>
          </cell>
          <cell r="AL1600" t="e">
            <v>#N/A</v>
          </cell>
          <cell r="AM1600" t="e">
            <v>#N/A</v>
          </cell>
          <cell r="AN1600" t="str">
            <v/>
          </cell>
          <cell r="AO1600" t="str">
            <v>x</v>
          </cell>
        </row>
        <row r="1601">
          <cell r="B1601" t="str">
            <v>SHKLB19EB80</v>
          </cell>
          <cell r="C1601" t="str">
            <v>Kerdi-Line (Perforated Design)</v>
          </cell>
          <cell r="D1601" t="str">
            <v>KLB19EB80</v>
          </cell>
          <cell r="E1601" t="str">
            <v>Length:  32"</v>
          </cell>
          <cell r="G1601" t="str">
            <v>EA</v>
          </cell>
          <cell r="J1601" t="str">
            <v>I</v>
          </cell>
          <cell r="K1601">
            <v>2.65</v>
          </cell>
          <cell r="L1601">
            <v>281.18</v>
          </cell>
          <cell r="M1601">
            <v>0.55000000000000004</v>
          </cell>
          <cell r="N1601">
            <v>126.53099999999999</v>
          </cell>
          <cell r="O1601">
            <v>3.6499999999999998E-2</v>
          </cell>
          <cell r="P1601">
            <v>0</v>
          </cell>
          <cell r="Q1601">
            <v>0</v>
          </cell>
          <cell r="R1601">
            <v>126.5675</v>
          </cell>
          <cell r="S1601">
            <v>1</v>
          </cell>
          <cell r="T1601">
            <v>2.64</v>
          </cell>
          <cell r="U1601">
            <v>334.14</v>
          </cell>
          <cell r="V1601">
            <v>0.01</v>
          </cell>
          <cell r="X1601">
            <v>334.15</v>
          </cell>
          <cell r="Y1601">
            <v>0.31131908642008899</v>
          </cell>
          <cell r="Z1601" t="str">
            <v>new</v>
          </cell>
          <cell r="AA1601" t="str">
            <v/>
          </cell>
          <cell r="AB1601" t="str">
            <v>new</v>
          </cell>
          <cell r="AC1601">
            <v>334.15</v>
          </cell>
          <cell r="AD1601" t="str">
            <v>I</v>
          </cell>
          <cell r="AE1601" t="e">
            <v>#N/A</v>
          </cell>
          <cell r="AF1601" t="e">
            <v>#N/A</v>
          </cell>
          <cell r="AG1601">
            <v>1</v>
          </cell>
          <cell r="AH1601" t="e">
            <v>#N/A</v>
          </cell>
          <cell r="AI1601">
            <v>0</v>
          </cell>
          <cell r="AJ1601">
            <v>0</v>
          </cell>
          <cell r="AL1601" t="e">
            <v>#N/A</v>
          </cell>
          <cell r="AM1601" t="e">
            <v>#N/A</v>
          </cell>
          <cell r="AN1601" t="str">
            <v/>
          </cell>
          <cell r="AO1601" t="str">
            <v>x</v>
          </cell>
        </row>
        <row r="1602">
          <cell r="B1602" t="str">
            <v>SHKLB19EB90</v>
          </cell>
          <cell r="C1602" t="str">
            <v>Kerdi-Line (Perforated Design)</v>
          </cell>
          <cell r="D1602" t="str">
            <v>KLB19EB90</v>
          </cell>
          <cell r="E1602" t="str">
            <v>Length:  36"</v>
          </cell>
          <cell r="G1602" t="str">
            <v>EA</v>
          </cell>
          <cell r="J1602" t="str">
            <v>I</v>
          </cell>
          <cell r="K1602">
            <v>2.87</v>
          </cell>
          <cell r="L1602">
            <v>298.18</v>
          </cell>
          <cell r="M1602">
            <v>0.55000000000000004</v>
          </cell>
          <cell r="N1602">
            <v>134.18099999999998</v>
          </cell>
          <cell r="O1602">
            <v>3.8700000000000005E-2</v>
          </cell>
          <cell r="P1602">
            <v>0</v>
          </cell>
          <cell r="Q1602">
            <v>0</v>
          </cell>
          <cell r="R1602">
            <v>134.21969999999999</v>
          </cell>
          <cell r="S1602">
            <v>1</v>
          </cell>
          <cell r="T1602">
            <v>2.64</v>
          </cell>
          <cell r="U1602">
            <v>354.34</v>
          </cell>
          <cell r="V1602">
            <v>0.01</v>
          </cell>
          <cell r="X1602">
            <v>354.35</v>
          </cell>
          <cell r="Y1602">
            <v>0.31131418602562971</v>
          </cell>
          <cell r="Z1602" t="str">
            <v>new</v>
          </cell>
          <cell r="AA1602" t="str">
            <v/>
          </cell>
          <cell r="AB1602" t="str">
            <v>new</v>
          </cell>
          <cell r="AC1602">
            <v>354.35</v>
          </cell>
          <cell r="AD1602" t="str">
            <v>I</v>
          </cell>
          <cell r="AE1602" t="e">
            <v>#N/A</v>
          </cell>
          <cell r="AF1602" t="e">
            <v>#N/A</v>
          </cell>
          <cell r="AG1602">
            <v>1</v>
          </cell>
          <cell r="AH1602" t="e">
            <v>#N/A</v>
          </cell>
          <cell r="AI1602">
            <v>0</v>
          </cell>
          <cell r="AJ1602">
            <v>0</v>
          </cell>
          <cell r="AL1602" t="e">
            <v>#N/A</v>
          </cell>
          <cell r="AM1602" t="e">
            <v>#N/A</v>
          </cell>
          <cell r="AN1602" t="str">
            <v/>
          </cell>
          <cell r="AO1602" t="str">
            <v>x</v>
          </cell>
        </row>
        <row r="1603">
          <cell r="B1603" t="str">
            <v>SHKLB19EB100</v>
          </cell>
          <cell r="C1603" t="str">
            <v>Kerdi-Line (Perforated Design)</v>
          </cell>
          <cell r="D1603" t="str">
            <v>KLB19EB100</v>
          </cell>
          <cell r="E1603" t="str">
            <v>Length:  40"</v>
          </cell>
          <cell r="G1603" t="str">
            <v>EA</v>
          </cell>
          <cell r="J1603" t="str">
            <v>I</v>
          </cell>
          <cell r="K1603">
            <v>3.24</v>
          </cell>
          <cell r="L1603">
            <v>304.85000000000002</v>
          </cell>
          <cell r="M1603">
            <v>0.55000000000000004</v>
          </cell>
          <cell r="N1603">
            <v>137.1825</v>
          </cell>
          <cell r="O1603">
            <v>4.2400000000000007E-2</v>
          </cell>
          <cell r="P1603">
            <v>0</v>
          </cell>
          <cell r="Q1603">
            <v>0</v>
          </cell>
          <cell r="R1603">
            <v>137.22489999999999</v>
          </cell>
          <cell r="S1603">
            <v>1</v>
          </cell>
          <cell r="T1603">
            <v>2.64</v>
          </cell>
          <cell r="U1603">
            <v>362.27</v>
          </cell>
          <cell r="V1603">
            <v>3.0000000000001137E-2</v>
          </cell>
          <cell r="X1603">
            <v>362.3</v>
          </cell>
          <cell r="Y1603">
            <v>0.31134469174215251</v>
          </cell>
          <cell r="Z1603" t="str">
            <v>new</v>
          </cell>
          <cell r="AA1603" t="str">
            <v/>
          </cell>
          <cell r="AB1603" t="str">
            <v>new</v>
          </cell>
          <cell r="AC1603">
            <v>362.3</v>
          </cell>
          <cell r="AD1603" t="str">
            <v>I</v>
          </cell>
          <cell r="AE1603" t="e">
            <v>#N/A</v>
          </cell>
          <cell r="AF1603" t="e">
            <v>#N/A</v>
          </cell>
          <cell r="AG1603">
            <v>1</v>
          </cell>
          <cell r="AH1603" t="e">
            <v>#N/A</v>
          </cell>
          <cell r="AI1603">
            <v>0</v>
          </cell>
          <cell r="AJ1603">
            <v>0</v>
          </cell>
          <cell r="AL1603" t="e">
            <v>#N/A</v>
          </cell>
          <cell r="AM1603" t="e">
            <v>#N/A</v>
          </cell>
          <cell r="AN1603" t="str">
            <v/>
          </cell>
          <cell r="AO1603" t="str">
            <v>x</v>
          </cell>
        </row>
        <row r="1604">
          <cell r="B1604" t="str">
            <v>SHKLB19EB110</v>
          </cell>
          <cell r="C1604" t="str">
            <v>Kerdi-Line (Perforated Design)</v>
          </cell>
          <cell r="D1604" t="str">
            <v>KLB19EB110</v>
          </cell>
          <cell r="E1604" t="str">
            <v>Length:  44"</v>
          </cell>
          <cell r="G1604" t="str">
            <v>EA</v>
          </cell>
          <cell r="J1604" t="str">
            <v>I</v>
          </cell>
          <cell r="K1604">
            <v>3.48</v>
          </cell>
          <cell r="L1604">
            <v>316.38</v>
          </cell>
          <cell r="M1604">
            <v>0.55000000000000004</v>
          </cell>
          <cell r="N1604">
            <v>142.37099999999998</v>
          </cell>
          <cell r="O1604">
            <v>4.48E-2</v>
          </cell>
          <cell r="P1604">
            <v>0</v>
          </cell>
          <cell r="Q1604">
            <v>0</v>
          </cell>
          <cell r="R1604">
            <v>142.41579999999999</v>
          </cell>
          <cell r="S1604">
            <v>1</v>
          </cell>
          <cell r="T1604">
            <v>2.64</v>
          </cell>
          <cell r="U1604">
            <v>375.98</v>
          </cell>
          <cell r="V1604">
            <v>2.0000000000003126E-2</v>
          </cell>
          <cell r="X1604">
            <v>376</v>
          </cell>
          <cell r="Y1604">
            <v>0.31133558994197302</v>
          </cell>
          <cell r="Z1604" t="str">
            <v>new</v>
          </cell>
          <cell r="AA1604" t="str">
            <v/>
          </cell>
          <cell r="AB1604" t="str">
            <v>new</v>
          </cell>
          <cell r="AC1604">
            <v>376</v>
          </cell>
          <cell r="AD1604" t="str">
            <v>I</v>
          </cell>
          <cell r="AE1604" t="e">
            <v>#N/A</v>
          </cell>
          <cell r="AF1604" t="e">
            <v>#N/A</v>
          </cell>
          <cell r="AG1604">
            <v>1</v>
          </cell>
          <cell r="AH1604" t="e">
            <v>#N/A</v>
          </cell>
          <cell r="AI1604">
            <v>0</v>
          </cell>
          <cell r="AJ1604">
            <v>0</v>
          </cell>
          <cell r="AL1604" t="e">
            <v>#N/A</v>
          </cell>
          <cell r="AM1604" t="e">
            <v>#N/A</v>
          </cell>
          <cell r="AN1604" t="str">
            <v/>
          </cell>
          <cell r="AO1604" t="str">
            <v>x</v>
          </cell>
        </row>
        <row r="1605">
          <cell r="B1605" t="str">
            <v>SHKLB19EB120</v>
          </cell>
          <cell r="C1605" t="str">
            <v>Kerdi-Line (Perforated Design)</v>
          </cell>
          <cell r="D1605" t="str">
            <v>KLB19EB120</v>
          </cell>
          <cell r="E1605" t="str">
            <v>Length:  48"</v>
          </cell>
          <cell r="G1605" t="str">
            <v>EA</v>
          </cell>
          <cell r="J1605" t="str">
            <v>I</v>
          </cell>
          <cell r="K1605">
            <v>3.73</v>
          </cell>
          <cell r="L1605">
            <v>321.02999999999997</v>
          </cell>
          <cell r="M1605">
            <v>0.55000000000000004</v>
          </cell>
          <cell r="N1605">
            <v>144.46349999999998</v>
          </cell>
          <cell r="O1605">
            <v>4.7300000000000002E-2</v>
          </cell>
          <cell r="P1605">
            <v>0</v>
          </cell>
          <cell r="Q1605">
            <v>0</v>
          </cell>
          <cell r="R1605">
            <v>144.51079999999999</v>
          </cell>
          <cell r="S1605">
            <v>1</v>
          </cell>
          <cell r="T1605">
            <v>2.64</v>
          </cell>
          <cell r="U1605">
            <v>381.51</v>
          </cell>
          <cell r="V1605">
            <v>-0.01</v>
          </cell>
          <cell r="X1605">
            <v>381.5</v>
          </cell>
          <cell r="Y1605">
            <v>0.31127939949958311</v>
          </cell>
          <cell r="Z1605" t="str">
            <v>new</v>
          </cell>
          <cell r="AA1605" t="str">
            <v/>
          </cell>
          <cell r="AB1605" t="str">
            <v>new</v>
          </cell>
          <cell r="AC1605">
            <v>381.5</v>
          </cell>
          <cell r="AD1605" t="str">
            <v>I</v>
          </cell>
          <cell r="AE1605" t="e">
            <v>#N/A</v>
          </cell>
          <cell r="AF1605" t="e">
            <v>#N/A</v>
          </cell>
          <cell r="AG1605">
            <v>1</v>
          </cell>
          <cell r="AH1605" t="e">
            <v>#N/A</v>
          </cell>
          <cell r="AI1605">
            <v>0</v>
          </cell>
          <cell r="AJ1605">
            <v>0</v>
          </cell>
          <cell r="AL1605" t="e">
            <v>#N/A</v>
          </cell>
          <cell r="AM1605" t="e">
            <v>#N/A</v>
          </cell>
          <cell r="AN1605" t="str">
            <v/>
          </cell>
          <cell r="AO1605" t="str">
            <v>x</v>
          </cell>
        </row>
        <row r="1606">
          <cell r="B1606" t="str">
            <v>SHKLB30EB50</v>
          </cell>
          <cell r="C1606" t="str">
            <v>Kerdi-Line (Perforated Design)</v>
          </cell>
          <cell r="D1606" t="str">
            <v>KLB30EB50</v>
          </cell>
          <cell r="E1606" t="str">
            <v>Length:  20"</v>
          </cell>
          <cell r="G1606" t="str">
            <v>EA</v>
          </cell>
          <cell r="J1606" t="str">
            <v>I</v>
          </cell>
          <cell r="K1606">
            <v>2.0299999999999998</v>
          </cell>
          <cell r="L1606">
            <v>265.82</v>
          </cell>
          <cell r="M1606">
            <v>0.55000000000000004</v>
          </cell>
          <cell r="N1606">
            <v>119.61899999999999</v>
          </cell>
          <cell r="O1606">
            <v>3.0300000000000001E-2</v>
          </cell>
          <cell r="P1606">
            <v>0</v>
          </cell>
          <cell r="Q1606">
            <v>0</v>
          </cell>
          <cell r="R1606">
            <v>119.64929999999998</v>
          </cell>
          <cell r="S1606">
            <v>1</v>
          </cell>
          <cell r="T1606">
            <v>2.64</v>
          </cell>
          <cell r="U1606">
            <v>315.87</v>
          </cell>
          <cell r="V1606">
            <v>3.0000000000001137E-2</v>
          </cell>
          <cell r="X1606">
            <v>315.89999999999998</v>
          </cell>
          <cell r="Y1606">
            <v>0.31135111801778481</v>
          </cell>
          <cell r="Z1606" t="str">
            <v>new</v>
          </cell>
          <cell r="AA1606" t="str">
            <v/>
          </cell>
          <cell r="AB1606" t="str">
            <v>new</v>
          </cell>
          <cell r="AC1606">
            <v>315.89999999999998</v>
          </cell>
          <cell r="AD1606" t="str">
            <v>I</v>
          </cell>
          <cell r="AE1606" t="e">
            <v>#N/A</v>
          </cell>
          <cell r="AF1606" t="e">
            <v>#N/A</v>
          </cell>
          <cell r="AG1606">
            <v>1</v>
          </cell>
          <cell r="AH1606" t="e">
            <v>#N/A</v>
          </cell>
          <cell r="AI1606">
            <v>0</v>
          </cell>
          <cell r="AJ1606">
            <v>0</v>
          </cell>
          <cell r="AL1606" t="e">
            <v>#N/A</v>
          </cell>
          <cell r="AM1606" t="e">
            <v>#N/A</v>
          </cell>
          <cell r="AN1606" t="str">
            <v/>
          </cell>
          <cell r="AO1606" t="str">
            <v>x</v>
          </cell>
        </row>
        <row r="1607">
          <cell r="B1607" t="str">
            <v>SHKLB30EB60</v>
          </cell>
          <cell r="C1607" t="str">
            <v>Kerdi-Line (Perforated Design)</v>
          </cell>
          <cell r="D1607" t="str">
            <v>KLB30EB60</v>
          </cell>
          <cell r="E1607" t="str">
            <v>Length:  24"</v>
          </cell>
          <cell r="G1607" t="str">
            <v>EA</v>
          </cell>
          <cell r="J1607" t="str">
            <v>I</v>
          </cell>
          <cell r="K1607">
            <v>2.29</v>
          </cell>
          <cell r="L1607">
            <v>271.26</v>
          </cell>
          <cell r="M1607">
            <v>0.55000000000000004</v>
          </cell>
          <cell r="N1607">
            <v>122.06699999999998</v>
          </cell>
          <cell r="O1607">
            <v>3.2899999999999999E-2</v>
          </cell>
          <cell r="P1607">
            <v>0</v>
          </cell>
          <cell r="Q1607">
            <v>0</v>
          </cell>
          <cell r="R1607">
            <v>122.09989999999998</v>
          </cell>
          <cell r="S1607">
            <v>1</v>
          </cell>
          <cell r="T1607">
            <v>2.64</v>
          </cell>
          <cell r="U1607">
            <v>322.33999999999997</v>
          </cell>
          <cell r="V1607">
            <v>0.01</v>
          </cell>
          <cell r="X1607">
            <v>322.35000000000002</v>
          </cell>
          <cell r="Y1607">
            <v>0.31130814896287229</v>
          </cell>
          <cell r="Z1607" t="str">
            <v>new</v>
          </cell>
          <cell r="AA1607" t="str">
            <v/>
          </cell>
          <cell r="AB1607" t="str">
            <v>new</v>
          </cell>
          <cell r="AC1607">
            <v>322.35000000000002</v>
          </cell>
          <cell r="AD1607" t="str">
            <v>I</v>
          </cell>
          <cell r="AE1607" t="e">
            <v>#N/A</v>
          </cell>
          <cell r="AF1607" t="e">
            <v>#N/A</v>
          </cell>
          <cell r="AG1607">
            <v>1</v>
          </cell>
          <cell r="AH1607" t="e">
            <v>#N/A</v>
          </cell>
          <cell r="AI1607">
            <v>0</v>
          </cell>
          <cell r="AJ1607">
            <v>0</v>
          </cell>
          <cell r="AL1607" t="e">
            <v>#N/A</v>
          </cell>
          <cell r="AM1607" t="e">
            <v>#N/A</v>
          </cell>
          <cell r="AN1607" t="str">
            <v/>
          </cell>
          <cell r="AO1607" t="str">
            <v>x</v>
          </cell>
        </row>
        <row r="1608">
          <cell r="B1608" t="str">
            <v>SHKLB30EB70</v>
          </cell>
          <cell r="C1608" t="str">
            <v>Kerdi-Line (Perforated Design)</v>
          </cell>
          <cell r="D1608" t="str">
            <v>KLB30EB70</v>
          </cell>
          <cell r="E1608" t="str">
            <v>Length:  28"</v>
          </cell>
          <cell r="G1608" t="str">
            <v>EA</v>
          </cell>
          <cell r="J1608" t="str">
            <v>I</v>
          </cell>
          <cell r="K1608">
            <v>2.56</v>
          </cell>
          <cell r="L1608">
            <v>287.58999999999997</v>
          </cell>
          <cell r="M1608">
            <v>0.55000000000000004</v>
          </cell>
          <cell r="N1608">
            <v>129.41549999999998</v>
          </cell>
          <cell r="O1608">
            <v>3.56E-2</v>
          </cell>
          <cell r="P1608">
            <v>0</v>
          </cell>
          <cell r="Q1608">
            <v>0</v>
          </cell>
          <cell r="R1608">
            <v>129.45109999999997</v>
          </cell>
          <cell r="S1608">
            <v>1</v>
          </cell>
          <cell r="T1608">
            <v>2.64</v>
          </cell>
          <cell r="U1608">
            <v>341.75</v>
          </cell>
          <cell r="V1608">
            <v>0</v>
          </cell>
          <cell r="X1608">
            <v>341.75</v>
          </cell>
          <cell r="Y1608">
            <v>0.31129294407129099</v>
          </cell>
          <cell r="Z1608" t="str">
            <v>new</v>
          </cell>
          <cell r="AA1608" t="str">
            <v/>
          </cell>
          <cell r="AB1608" t="str">
            <v>new</v>
          </cell>
          <cell r="AC1608">
            <v>341.75</v>
          </cell>
          <cell r="AD1608" t="str">
            <v>I</v>
          </cell>
          <cell r="AE1608" t="e">
            <v>#N/A</v>
          </cell>
          <cell r="AF1608" t="e">
            <v>#N/A</v>
          </cell>
          <cell r="AG1608">
            <v>1</v>
          </cell>
          <cell r="AH1608" t="e">
            <v>#N/A</v>
          </cell>
          <cell r="AI1608">
            <v>0</v>
          </cell>
          <cell r="AJ1608">
            <v>0</v>
          </cell>
          <cell r="AL1608" t="e">
            <v>#N/A</v>
          </cell>
          <cell r="AM1608" t="e">
            <v>#N/A</v>
          </cell>
          <cell r="AN1608" t="str">
            <v/>
          </cell>
          <cell r="AO1608" t="str">
            <v>x</v>
          </cell>
        </row>
        <row r="1609">
          <cell r="B1609" t="str">
            <v>SHKLB30EB80</v>
          </cell>
          <cell r="C1609" t="str">
            <v>Kerdi-Line (Perforated Design)</v>
          </cell>
          <cell r="D1609" t="str">
            <v>KLB30EB80</v>
          </cell>
          <cell r="E1609" t="str">
            <v>Length:  32"</v>
          </cell>
          <cell r="G1609" t="str">
            <v>EA</v>
          </cell>
          <cell r="J1609" t="str">
            <v>I</v>
          </cell>
          <cell r="K1609">
            <v>2.78</v>
          </cell>
          <cell r="L1609">
            <v>292.89</v>
          </cell>
          <cell r="M1609">
            <v>0.55000000000000004</v>
          </cell>
          <cell r="N1609">
            <v>131.80049999999997</v>
          </cell>
          <cell r="O1609">
            <v>3.78E-2</v>
          </cell>
          <cell r="P1609">
            <v>0</v>
          </cell>
          <cell r="Q1609">
            <v>0</v>
          </cell>
          <cell r="R1609">
            <v>131.83829999999998</v>
          </cell>
          <cell r="S1609">
            <v>1</v>
          </cell>
          <cell r="T1609">
            <v>2.64</v>
          </cell>
          <cell r="U1609">
            <v>348.05</v>
          </cell>
          <cell r="V1609">
            <v>0</v>
          </cell>
          <cell r="X1609">
            <v>348.05</v>
          </cell>
          <cell r="Y1609">
            <v>0.31128860795862678</v>
          </cell>
          <cell r="Z1609" t="str">
            <v>new</v>
          </cell>
          <cell r="AA1609" t="str">
            <v/>
          </cell>
          <cell r="AB1609" t="str">
            <v>new</v>
          </cell>
          <cell r="AC1609">
            <v>348.05</v>
          </cell>
          <cell r="AD1609" t="str">
            <v>I</v>
          </cell>
          <cell r="AE1609" t="e">
            <v>#N/A</v>
          </cell>
          <cell r="AF1609" t="e">
            <v>#N/A</v>
          </cell>
          <cell r="AG1609">
            <v>1</v>
          </cell>
          <cell r="AH1609" t="e">
            <v>#N/A</v>
          </cell>
          <cell r="AI1609">
            <v>0</v>
          </cell>
          <cell r="AJ1609">
            <v>0</v>
          </cell>
          <cell r="AL1609" t="e">
            <v>#N/A</v>
          </cell>
          <cell r="AM1609" t="e">
            <v>#N/A</v>
          </cell>
          <cell r="AN1609" t="str">
            <v/>
          </cell>
          <cell r="AO1609" t="str">
            <v>x</v>
          </cell>
        </row>
        <row r="1610">
          <cell r="B1610" t="str">
            <v>SHKLB30EB90</v>
          </cell>
          <cell r="C1610" t="str">
            <v>Kerdi-Line (Perforated Design)</v>
          </cell>
          <cell r="D1610" t="str">
            <v>KLB30EB90</v>
          </cell>
          <cell r="E1610" t="str">
            <v>Length:  36"</v>
          </cell>
          <cell r="G1610" t="str">
            <v>EA</v>
          </cell>
          <cell r="J1610" t="str">
            <v>I</v>
          </cell>
          <cell r="K1610">
            <v>3.04</v>
          </cell>
          <cell r="L1610">
            <v>312.58999999999997</v>
          </cell>
          <cell r="M1610">
            <v>0.55000000000000004</v>
          </cell>
          <cell r="N1610">
            <v>140.66549999999998</v>
          </cell>
          <cell r="O1610">
            <v>4.0399999999999998E-2</v>
          </cell>
          <cell r="P1610">
            <v>0</v>
          </cell>
          <cell r="Q1610">
            <v>0</v>
          </cell>
          <cell r="R1610">
            <v>140.70589999999999</v>
          </cell>
          <cell r="S1610">
            <v>1</v>
          </cell>
          <cell r="T1610">
            <v>2.64</v>
          </cell>
          <cell r="U1610">
            <v>371.46</v>
          </cell>
          <cell r="V1610">
            <v>-0.01</v>
          </cell>
          <cell r="X1610">
            <v>371.45</v>
          </cell>
          <cell r="Y1610">
            <v>0.31126959458632641</v>
          </cell>
          <cell r="Z1610" t="str">
            <v>new</v>
          </cell>
          <cell r="AA1610" t="str">
            <v/>
          </cell>
          <cell r="AB1610" t="str">
            <v>new</v>
          </cell>
          <cell r="AC1610">
            <v>371.45</v>
          </cell>
          <cell r="AD1610" t="str">
            <v>I</v>
          </cell>
          <cell r="AE1610" t="e">
            <v>#N/A</v>
          </cell>
          <cell r="AF1610" t="e">
            <v>#N/A</v>
          </cell>
          <cell r="AG1610">
            <v>1</v>
          </cell>
          <cell r="AH1610" t="e">
            <v>#N/A</v>
          </cell>
          <cell r="AI1610">
            <v>0</v>
          </cell>
          <cell r="AJ1610">
            <v>0</v>
          </cell>
          <cell r="AL1610" t="e">
            <v>#N/A</v>
          </cell>
          <cell r="AM1610" t="e">
            <v>#N/A</v>
          </cell>
          <cell r="AN1610" t="str">
            <v/>
          </cell>
          <cell r="AO1610" t="str">
            <v>x</v>
          </cell>
        </row>
        <row r="1611">
          <cell r="B1611" t="str">
            <v>SHKLB30EB100</v>
          </cell>
          <cell r="C1611" t="str">
            <v>Kerdi-Line (Perforated Design)</v>
          </cell>
          <cell r="D1611" t="str">
            <v>KLB30EB100</v>
          </cell>
          <cell r="E1611" t="str">
            <v>Length:  40"</v>
          </cell>
          <cell r="G1611" t="str">
            <v>EA</v>
          </cell>
          <cell r="J1611" t="str">
            <v>I</v>
          </cell>
          <cell r="K1611">
            <v>3.51</v>
          </cell>
          <cell r="L1611">
            <v>320.29000000000002</v>
          </cell>
          <cell r="M1611">
            <v>0.55000000000000004</v>
          </cell>
          <cell r="N1611">
            <v>144.13049999999998</v>
          </cell>
          <cell r="O1611">
            <v>4.5100000000000001E-2</v>
          </cell>
          <cell r="P1611">
            <v>0</v>
          </cell>
          <cell r="Q1611">
            <v>0</v>
          </cell>
          <cell r="R1611">
            <v>144.17559999999997</v>
          </cell>
          <cell r="S1611">
            <v>1</v>
          </cell>
          <cell r="T1611">
            <v>2.64</v>
          </cell>
          <cell r="U1611">
            <v>380.62</v>
          </cell>
          <cell r="V1611">
            <v>0.03</v>
          </cell>
          <cell r="X1611">
            <v>380.65</v>
          </cell>
          <cell r="Y1611">
            <v>0.3113425599751623</v>
          </cell>
          <cell r="Z1611" t="str">
            <v>new</v>
          </cell>
          <cell r="AA1611" t="str">
            <v/>
          </cell>
          <cell r="AB1611" t="str">
            <v>new</v>
          </cell>
          <cell r="AC1611">
            <v>380.65</v>
          </cell>
          <cell r="AD1611" t="str">
            <v>I</v>
          </cell>
          <cell r="AE1611" t="e">
            <v>#N/A</v>
          </cell>
          <cell r="AF1611" t="e">
            <v>#N/A</v>
          </cell>
          <cell r="AG1611">
            <v>1</v>
          </cell>
          <cell r="AH1611" t="e">
            <v>#N/A</v>
          </cell>
          <cell r="AI1611">
            <v>0</v>
          </cell>
          <cell r="AJ1611">
            <v>0</v>
          </cell>
          <cell r="AL1611" t="e">
            <v>#N/A</v>
          </cell>
          <cell r="AM1611" t="e">
            <v>#N/A</v>
          </cell>
          <cell r="AN1611" t="str">
            <v/>
          </cell>
          <cell r="AO1611" t="str">
            <v>x</v>
          </cell>
        </row>
        <row r="1612">
          <cell r="B1612" t="str">
            <v>SHKLB30EB110</v>
          </cell>
          <cell r="C1612" t="str">
            <v>Kerdi-Line (Perforated Design)</v>
          </cell>
          <cell r="D1612" t="str">
            <v>KLB30EB110</v>
          </cell>
          <cell r="E1612" t="str">
            <v>Length:  44"</v>
          </cell>
          <cell r="G1612" t="str">
            <v>EA</v>
          </cell>
          <cell r="J1612" t="str">
            <v>I</v>
          </cell>
          <cell r="K1612">
            <v>3.77</v>
          </cell>
          <cell r="L1612">
            <v>333</v>
          </cell>
          <cell r="M1612">
            <v>0.55000000000000004</v>
          </cell>
          <cell r="N1612">
            <v>149.85</v>
          </cell>
          <cell r="O1612">
            <v>4.7700000000000006E-2</v>
          </cell>
          <cell r="P1612">
            <v>0</v>
          </cell>
          <cell r="Q1612">
            <v>0</v>
          </cell>
          <cell r="R1612">
            <v>149.89769999999999</v>
          </cell>
          <cell r="S1612">
            <v>1</v>
          </cell>
          <cell r="T1612">
            <v>2.64</v>
          </cell>
          <cell r="U1612">
            <v>395.73</v>
          </cell>
          <cell r="V1612">
            <v>0.02</v>
          </cell>
          <cell r="X1612">
            <v>395.75</v>
          </cell>
          <cell r="Y1612">
            <v>0.31132969620398565</v>
          </cell>
          <cell r="Z1612" t="str">
            <v>new</v>
          </cell>
          <cell r="AA1612" t="str">
            <v/>
          </cell>
          <cell r="AB1612" t="str">
            <v>new</v>
          </cell>
          <cell r="AC1612">
            <v>395.75</v>
          </cell>
          <cell r="AD1612" t="str">
            <v>I</v>
          </cell>
          <cell r="AE1612" t="e">
            <v>#N/A</v>
          </cell>
          <cell r="AF1612" t="e">
            <v>#N/A</v>
          </cell>
          <cell r="AG1612">
            <v>1</v>
          </cell>
          <cell r="AH1612" t="e">
            <v>#N/A</v>
          </cell>
          <cell r="AI1612">
            <v>0</v>
          </cell>
          <cell r="AJ1612">
            <v>0</v>
          </cell>
          <cell r="AL1612" t="e">
            <v>#N/A</v>
          </cell>
          <cell r="AM1612" t="e">
            <v>#N/A</v>
          </cell>
          <cell r="AN1612" t="str">
            <v/>
          </cell>
          <cell r="AO1612" t="str">
            <v>x</v>
          </cell>
        </row>
        <row r="1613">
          <cell r="B1613" t="str">
            <v>SHKLB30EB120</v>
          </cell>
          <cell r="C1613" t="str">
            <v>Kerdi-Line (Perforated Design)</v>
          </cell>
          <cell r="D1613" t="str">
            <v>KLB30EB120</v>
          </cell>
          <cell r="E1613" t="str">
            <v>Length:  48"</v>
          </cell>
          <cell r="G1613" t="str">
            <v>EA</v>
          </cell>
          <cell r="J1613" t="str">
            <v>I</v>
          </cell>
          <cell r="K1613">
            <v>4.03</v>
          </cell>
          <cell r="L1613">
            <v>337.57</v>
          </cell>
          <cell r="M1613">
            <v>0.55000000000000004</v>
          </cell>
          <cell r="N1613">
            <v>151.90649999999999</v>
          </cell>
          <cell r="O1613">
            <v>5.0300000000000004E-2</v>
          </cell>
          <cell r="P1613">
            <v>0</v>
          </cell>
          <cell r="Q1613">
            <v>0</v>
          </cell>
          <cell r="R1613">
            <v>151.95679999999999</v>
          </cell>
          <cell r="S1613">
            <v>1</v>
          </cell>
          <cell r="T1613">
            <v>2.64</v>
          </cell>
          <cell r="U1613">
            <v>401.17</v>
          </cell>
          <cell r="V1613">
            <v>3.0000000000001137E-2</v>
          </cell>
          <cell r="X1613">
            <v>401.2</v>
          </cell>
          <cell r="Y1613">
            <v>0.31135321308800884</v>
          </cell>
          <cell r="Z1613" t="str">
            <v>new</v>
          </cell>
          <cell r="AA1613" t="str">
            <v/>
          </cell>
          <cell r="AB1613" t="str">
            <v>new</v>
          </cell>
          <cell r="AC1613">
            <v>401.2</v>
          </cell>
          <cell r="AD1613" t="str">
            <v>I</v>
          </cell>
          <cell r="AE1613" t="e">
            <v>#N/A</v>
          </cell>
          <cell r="AF1613" t="e">
            <v>#N/A</v>
          </cell>
          <cell r="AG1613">
            <v>1</v>
          </cell>
          <cell r="AH1613" t="e">
            <v>#N/A</v>
          </cell>
          <cell r="AI1613">
            <v>0</v>
          </cell>
          <cell r="AJ1613">
            <v>0</v>
          </cell>
          <cell r="AL1613" t="e">
            <v>#N/A</v>
          </cell>
          <cell r="AM1613" t="e">
            <v>#N/A</v>
          </cell>
          <cell r="AN1613" t="str">
            <v/>
          </cell>
          <cell r="AO1613" t="str">
            <v>x</v>
          </cell>
        </row>
        <row r="1614">
          <cell r="B1614" t="str">
            <v>SHKLC19EB50</v>
          </cell>
          <cell r="C1614" t="str">
            <v>Kerdi-Line (Tile Pan Design)</v>
          </cell>
          <cell r="D1614" t="str">
            <v>KLC19EB50</v>
          </cell>
          <cell r="E1614" t="str">
            <v>Length:  20"</v>
          </cell>
          <cell r="G1614" t="str">
            <v>EA</v>
          </cell>
          <cell r="I1614" t="str">
            <v>a</v>
          </cell>
          <cell r="J1614" t="str">
            <v>I</v>
          </cell>
          <cell r="K1614">
            <v>1.85</v>
          </cell>
          <cell r="L1614">
            <v>258.38</v>
          </cell>
          <cell r="M1614">
            <v>0.55000000000000004</v>
          </cell>
          <cell r="N1614">
            <v>116.27099999999999</v>
          </cell>
          <cell r="O1614">
            <v>2.8500000000000004E-2</v>
          </cell>
          <cell r="P1614">
            <v>0</v>
          </cell>
          <cell r="Q1614">
            <v>0</v>
          </cell>
          <cell r="R1614">
            <v>116.29949999999998</v>
          </cell>
          <cell r="S1614">
            <v>1</v>
          </cell>
          <cell r="T1614">
            <v>2.64</v>
          </cell>
          <cell r="U1614">
            <v>307.02999999999997</v>
          </cell>
          <cell r="V1614">
            <v>0.02</v>
          </cell>
          <cell r="X1614">
            <v>307.05</v>
          </cell>
          <cell r="Y1614">
            <v>0.31133810010214524</v>
          </cell>
          <cell r="Z1614" t="str">
            <v>new</v>
          </cell>
          <cell r="AA1614" t="str">
            <v/>
          </cell>
          <cell r="AB1614" t="str">
            <v>new</v>
          </cell>
          <cell r="AC1614">
            <v>307.05</v>
          </cell>
          <cell r="AD1614" t="str">
            <v>I</v>
          </cell>
          <cell r="AE1614" t="e">
            <v>#N/A</v>
          </cell>
          <cell r="AF1614" t="e">
            <v>#N/A</v>
          </cell>
          <cell r="AG1614">
            <v>1</v>
          </cell>
          <cell r="AH1614" t="e">
            <v>#N/A</v>
          </cell>
          <cell r="AI1614">
            <v>0</v>
          </cell>
          <cell r="AJ1614">
            <v>0</v>
          </cell>
          <cell r="AL1614" t="e">
            <v>#N/A</v>
          </cell>
          <cell r="AM1614" t="e">
            <v>#N/A</v>
          </cell>
          <cell r="AN1614" t="str">
            <v/>
          </cell>
          <cell r="AO1614" t="str">
            <v>x</v>
          </cell>
        </row>
        <row r="1615">
          <cell r="B1615" t="str">
            <v>SHKLC19EB60</v>
          </cell>
          <cell r="C1615" t="str">
            <v>Kerdi-Line (Tile Pan Design)</v>
          </cell>
          <cell r="D1615" t="str">
            <v>KLC19EB60</v>
          </cell>
          <cell r="E1615" t="str">
            <v>Length:  24"</v>
          </cell>
          <cell r="G1615" t="str">
            <v>EA</v>
          </cell>
          <cell r="I1615" t="str">
            <v>a</v>
          </cell>
          <cell r="J1615" t="str">
            <v>I</v>
          </cell>
          <cell r="K1615">
            <v>2.1800000000000002</v>
          </cell>
          <cell r="L1615">
            <v>262.26</v>
          </cell>
          <cell r="M1615">
            <v>0.55000000000000004</v>
          </cell>
          <cell r="N1615">
            <v>118.01699999999998</v>
          </cell>
          <cell r="O1615">
            <v>3.1800000000000002E-2</v>
          </cell>
          <cell r="P1615">
            <v>0</v>
          </cell>
          <cell r="Q1615">
            <v>0</v>
          </cell>
          <cell r="R1615">
            <v>118.04879999999999</v>
          </cell>
          <cell r="S1615">
            <v>1</v>
          </cell>
          <cell r="T1615">
            <v>2.64</v>
          </cell>
          <cell r="U1615">
            <v>311.64999999999998</v>
          </cell>
          <cell r="V1615">
            <v>0</v>
          </cell>
          <cell r="X1615">
            <v>311.64999999999998</v>
          </cell>
          <cell r="Y1615">
            <v>0.3112973469655646</v>
          </cell>
          <cell r="Z1615" t="str">
            <v>new</v>
          </cell>
          <cell r="AA1615" t="str">
            <v/>
          </cell>
          <cell r="AB1615" t="str">
            <v>new</v>
          </cell>
          <cell r="AC1615">
            <v>311.64999999999998</v>
          </cell>
          <cell r="AD1615" t="str">
            <v>I</v>
          </cell>
          <cell r="AE1615" t="e">
            <v>#N/A</v>
          </cell>
          <cell r="AF1615" t="e">
            <v>#N/A</v>
          </cell>
          <cell r="AG1615">
            <v>1</v>
          </cell>
          <cell r="AH1615" t="e">
            <v>#N/A</v>
          </cell>
          <cell r="AI1615">
            <v>0</v>
          </cell>
          <cell r="AJ1615">
            <v>0</v>
          </cell>
          <cell r="AL1615" t="e">
            <v>#N/A</v>
          </cell>
          <cell r="AM1615" t="e">
            <v>#N/A</v>
          </cell>
          <cell r="AN1615" t="str">
            <v/>
          </cell>
          <cell r="AO1615" t="str">
            <v>x</v>
          </cell>
        </row>
        <row r="1616">
          <cell r="B1616" t="str">
            <v>SHKLC19EB70</v>
          </cell>
          <cell r="C1616" t="str">
            <v>Kerdi-Line (Tile Pan Design)</v>
          </cell>
          <cell r="D1616" t="str">
            <v>KLC19EB70</v>
          </cell>
          <cell r="E1616" t="str">
            <v>Length:  28"</v>
          </cell>
          <cell r="G1616" t="str">
            <v>EA</v>
          </cell>
          <cell r="I1616" t="str">
            <v>a</v>
          </cell>
          <cell r="J1616" t="str">
            <v>I</v>
          </cell>
          <cell r="K1616">
            <v>2.4700000000000002</v>
          </cell>
          <cell r="L1616">
            <v>276.83</v>
          </cell>
          <cell r="M1616">
            <v>0.55000000000000004</v>
          </cell>
          <cell r="N1616">
            <v>124.57349999999998</v>
          </cell>
          <cell r="O1616">
            <v>3.4700000000000002E-2</v>
          </cell>
          <cell r="P1616">
            <v>0</v>
          </cell>
          <cell r="Q1616">
            <v>0</v>
          </cell>
          <cell r="R1616">
            <v>124.60819999999998</v>
          </cell>
          <cell r="S1616">
            <v>1</v>
          </cell>
          <cell r="T1616">
            <v>2.64</v>
          </cell>
          <cell r="U1616">
            <v>328.97</v>
          </cell>
          <cell r="V1616">
            <v>3.0000000000001137E-2</v>
          </cell>
          <cell r="X1616">
            <v>329</v>
          </cell>
          <cell r="Y1616">
            <v>0.31136667587731431</v>
          </cell>
          <cell r="Z1616" t="str">
            <v>new</v>
          </cell>
          <cell r="AA1616" t="str">
            <v/>
          </cell>
          <cell r="AB1616" t="str">
            <v>new</v>
          </cell>
          <cell r="AC1616">
            <v>329</v>
          </cell>
          <cell r="AD1616" t="str">
            <v>I</v>
          </cell>
          <cell r="AE1616" t="e">
            <v>#N/A</v>
          </cell>
          <cell r="AF1616" t="e">
            <v>#N/A</v>
          </cell>
          <cell r="AG1616">
            <v>1</v>
          </cell>
          <cell r="AH1616" t="e">
            <v>#N/A</v>
          </cell>
          <cell r="AI1616">
            <v>0</v>
          </cell>
          <cell r="AJ1616">
            <v>0</v>
          </cell>
          <cell r="AL1616" t="e">
            <v>#N/A</v>
          </cell>
          <cell r="AM1616" t="e">
            <v>#N/A</v>
          </cell>
          <cell r="AN1616" t="str">
            <v/>
          </cell>
          <cell r="AO1616" t="str">
            <v>x</v>
          </cell>
        </row>
        <row r="1617">
          <cell r="B1617" t="str">
            <v>SHKLC19EB80</v>
          </cell>
          <cell r="C1617" t="str">
            <v>Kerdi-Line (Tile Pan Design)</v>
          </cell>
          <cell r="D1617" t="str">
            <v>KLC19EB80</v>
          </cell>
          <cell r="E1617" t="str">
            <v>Length:  32"</v>
          </cell>
          <cell r="G1617" t="str">
            <v>EA</v>
          </cell>
          <cell r="I1617" t="str">
            <v>a</v>
          </cell>
          <cell r="J1617" t="str">
            <v>I</v>
          </cell>
          <cell r="K1617">
            <v>2.8</v>
          </cell>
          <cell r="L1617">
            <v>281.18</v>
          </cell>
          <cell r="M1617">
            <v>0.55000000000000004</v>
          </cell>
          <cell r="N1617">
            <v>126.53099999999999</v>
          </cell>
          <cell r="O1617">
            <v>3.7999999999999999E-2</v>
          </cell>
          <cell r="P1617">
            <v>0</v>
          </cell>
          <cell r="Q1617">
            <v>0</v>
          </cell>
          <cell r="R1617">
            <v>126.56899999999999</v>
          </cell>
          <cell r="S1617">
            <v>1</v>
          </cell>
          <cell r="T1617">
            <v>2.64</v>
          </cell>
          <cell r="U1617">
            <v>334.14</v>
          </cell>
          <cell r="V1617">
            <v>0.01</v>
          </cell>
          <cell r="X1617">
            <v>334.15</v>
          </cell>
          <cell r="Y1617">
            <v>0.3113109245983704</v>
          </cell>
          <cell r="Z1617" t="str">
            <v>new</v>
          </cell>
          <cell r="AA1617" t="str">
            <v/>
          </cell>
          <cell r="AB1617" t="str">
            <v>new</v>
          </cell>
          <cell r="AC1617">
            <v>334.15</v>
          </cell>
          <cell r="AD1617" t="str">
            <v>I</v>
          </cell>
          <cell r="AE1617" t="e">
            <v>#N/A</v>
          </cell>
          <cell r="AF1617" t="e">
            <v>#N/A</v>
          </cell>
          <cell r="AG1617">
            <v>1</v>
          </cell>
          <cell r="AH1617" t="e">
            <v>#N/A</v>
          </cell>
          <cell r="AI1617">
            <v>0</v>
          </cell>
          <cell r="AJ1617">
            <v>0</v>
          </cell>
          <cell r="AL1617" t="e">
            <v>#N/A</v>
          </cell>
          <cell r="AM1617" t="e">
            <v>#N/A</v>
          </cell>
          <cell r="AN1617" t="str">
            <v/>
          </cell>
          <cell r="AO1617" t="str">
            <v>x</v>
          </cell>
        </row>
        <row r="1618">
          <cell r="B1618" t="str">
            <v>SHKLC19EB90</v>
          </cell>
          <cell r="C1618" t="str">
            <v>Kerdi-Line (Tile Pan Design)</v>
          </cell>
          <cell r="D1618" t="str">
            <v>KLC19EB90</v>
          </cell>
          <cell r="E1618" t="str">
            <v>Length:  36"</v>
          </cell>
          <cell r="G1618" t="str">
            <v>EA</v>
          </cell>
          <cell r="I1618" t="str">
            <v>a</v>
          </cell>
          <cell r="J1618" t="str">
            <v>I</v>
          </cell>
          <cell r="K1618">
            <v>3.09</v>
          </cell>
          <cell r="L1618">
            <v>298.18</v>
          </cell>
          <cell r="M1618">
            <v>0.55000000000000004</v>
          </cell>
          <cell r="N1618">
            <v>134.18099999999998</v>
          </cell>
          <cell r="O1618">
            <v>4.0899999999999999E-2</v>
          </cell>
          <cell r="P1618">
            <v>0</v>
          </cell>
          <cell r="Q1618">
            <v>0</v>
          </cell>
          <cell r="R1618">
            <v>134.22189999999998</v>
          </cell>
          <cell r="S1618">
            <v>1</v>
          </cell>
          <cell r="T1618">
            <v>2.64</v>
          </cell>
          <cell r="U1618">
            <v>354.35</v>
          </cell>
          <cell r="V1618">
            <v>0</v>
          </cell>
          <cell r="X1618">
            <v>354.35</v>
          </cell>
          <cell r="Y1618">
            <v>0.31130289775132469</v>
          </cell>
          <cell r="Z1618" t="str">
            <v>new</v>
          </cell>
          <cell r="AA1618" t="str">
            <v/>
          </cell>
          <cell r="AB1618" t="str">
            <v>new</v>
          </cell>
          <cell r="AC1618">
            <v>354.35</v>
          </cell>
          <cell r="AD1618" t="str">
            <v>I</v>
          </cell>
          <cell r="AE1618" t="e">
            <v>#N/A</v>
          </cell>
          <cell r="AF1618" t="e">
            <v>#N/A</v>
          </cell>
          <cell r="AG1618">
            <v>1</v>
          </cell>
          <cell r="AH1618" t="e">
            <v>#N/A</v>
          </cell>
          <cell r="AI1618">
            <v>0</v>
          </cell>
          <cell r="AJ1618">
            <v>0</v>
          </cell>
          <cell r="AL1618" t="e">
            <v>#N/A</v>
          </cell>
          <cell r="AM1618" t="e">
            <v>#N/A</v>
          </cell>
          <cell r="AN1618" t="str">
            <v/>
          </cell>
          <cell r="AO1618" t="str">
            <v>x</v>
          </cell>
        </row>
        <row r="1619">
          <cell r="B1619" t="str">
            <v>SHKLC19EB100</v>
          </cell>
          <cell r="C1619" t="str">
            <v>Kerdi-Line (Tile Pan Design)</v>
          </cell>
          <cell r="D1619" t="str">
            <v>KLC19EB100</v>
          </cell>
          <cell r="E1619" t="str">
            <v>Length:  40"</v>
          </cell>
          <cell r="G1619" t="str">
            <v>EA</v>
          </cell>
          <cell r="I1619" t="str">
            <v>a</v>
          </cell>
          <cell r="J1619" t="str">
            <v>I</v>
          </cell>
          <cell r="K1619">
            <v>3.55</v>
          </cell>
          <cell r="L1619">
            <v>304.85000000000002</v>
          </cell>
          <cell r="M1619">
            <v>0.55000000000000004</v>
          </cell>
          <cell r="N1619">
            <v>137.1825</v>
          </cell>
          <cell r="O1619">
            <v>4.5499999999999999E-2</v>
          </cell>
          <cell r="P1619">
            <v>0</v>
          </cell>
          <cell r="Q1619">
            <v>0</v>
          </cell>
          <cell r="R1619">
            <v>137.22800000000001</v>
          </cell>
          <cell r="S1619">
            <v>1</v>
          </cell>
          <cell r="T1619">
            <v>2.64</v>
          </cell>
          <cell r="U1619">
            <v>362.28</v>
          </cell>
          <cell r="V1619">
            <v>2.0000000000003126E-2</v>
          </cell>
          <cell r="X1619">
            <v>362.3</v>
          </cell>
          <cell r="Y1619">
            <v>0.31132913456954309</v>
          </cell>
          <cell r="Z1619" t="str">
            <v>new</v>
          </cell>
          <cell r="AA1619" t="str">
            <v/>
          </cell>
          <cell r="AB1619" t="str">
            <v>new</v>
          </cell>
          <cell r="AC1619">
            <v>362.3</v>
          </cell>
          <cell r="AD1619" t="str">
            <v>I</v>
          </cell>
          <cell r="AE1619" t="e">
            <v>#N/A</v>
          </cell>
          <cell r="AF1619" t="e">
            <v>#N/A</v>
          </cell>
          <cell r="AG1619">
            <v>1</v>
          </cell>
          <cell r="AH1619" t="e">
            <v>#N/A</v>
          </cell>
          <cell r="AI1619">
            <v>0</v>
          </cell>
          <cell r="AJ1619">
            <v>0</v>
          </cell>
          <cell r="AL1619" t="e">
            <v>#N/A</v>
          </cell>
          <cell r="AM1619" t="e">
            <v>#N/A</v>
          </cell>
          <cell r="AN1619" t="str">
            <v/>
          </cell>
          <cell r="AO1619" t="str">
            <v>x</v>
          </cell>
        </row>
        <row r="1620">
          <cell r="B1620" t="str">
            <v>SHKLC19EB110</v>
          </cell>
          <cell r="C1620" t="str">
            <v>Kerdi-Line (Tile Pan Design)</v>
          </cell>
          <cell r="D1620" t="str">
            <v>KLC19EB110</v>
          </cell>
          <cell r="E1620" t="str">
            <v>Length:  44"</v>
          </cell>
          <cell r="G1620" t="str">
            <v>EA</v>
          </cell>
          <cell r="I1620" t="str">
            <v>a</v>
          </cell>
          <cell r="J1620" t="str">
            <v>I</v>
          </cell>
          <cell r="K1620">
            <v>3.88</v>
          </cell>
          <cell r="L1620">
            <v>316.38</v>
          </cell>
          <cell r="M1620">
            <v>0.55000000000000004</v>
          </cell>
          <cell r="N1620">
            <v>142.37099999999998</v>
          </cell>
          <cell r="O1620">
            <v>4.8800000000000003E-2</v>
          </cell>
          <cell r="P1620">
            <v>0</v>
          </cell>
          <cell r="Q1620">
            <v>0</v>
          </cell>
          <cell r="R1620">
            <v>142.41979999999998</v>
          </cell>
          <cell r="S1620">
            <v>1</v>
          </cell>
          <cell r="T1620">
            <v>2.64</v>
          </cell>
          <cell r="U1620">
            <v>375.99</v>
          </cell>
          <cell r="V1620">
            <v>1.0000000000005116E-2</v>
          </cell>
          <cell r="X1620">
            <v>376</v>
          </cell>
          <cell r="Y1620">
            <v>0.31131624758220516</v>
          </cell>
          <cell r="Z1620" t="str">
            <v>new</v>
          </cell>
          <cell r="AA1620" t="str">
            <v/>
          </cell>
          <cell r="AB1620" t="str">
            <v>new</v>
          </cell>
          <cell r="AC1620">
            <v>376</v>
          </cell>
          <cell r="AD1620" t="str">
            <v>I</v>
          </cell>
          <cell r="AE1620" t="e">
            <v>#N/A</v>
          </cell>
          <cell r="AF1620" t="e">
            <v>#N/A</v>
          </cell>
          <cell r="AG1620">
            <v>1</v>
          </cell>
          <cell r="AH1620" t="e">
            <v>#N/A</v>
          </cell>
          <cell r="AI1620">
            <v>0</v>
          </cell>
          <cell r="AJ1620">
            <v>0</v>
          </cell>
          <cell r="AL1620" t="e">
            <v>#N/A</v>
          </cell>
          <cell r="AM1620" t="e">
            <v>#N/A</v>
          </cell>
          <cell r="AN1620" t="str">
            <v/>
          </cell>
          <cell r="AO1620" t="str">
            <v>x</v>
          </cell>
        </row>
        <row r="1621">
          <cell r="B1621" t="str">
            <v>SHKLC19EB120</v>
          </cell>
          <cell r="C1621" t="str">
            <v>Kerdi-Line (Tile Pan Design)</v>
          </cell>
          <cell r="D1621" t="str">
            <v>KLC19EB120</v>
          </cell>
          <cell r="E1621" t="str">
            <v>Length:  48"</v>
          </cell>
          <cell r="G1621" t="str">
            <v>EA</v>
          </cell>
          <cell r="I1621" t="str">
            <v>a</v>
          </cell>
          <cell r="J1621" t="str">
            <v>I</v>
          </cell>
          <cell r="K1621">
            <v>4.1900000000000004</v>
          </cell>
          <cell r="L1621">
            <v>321.02999999999997</v>
          </cell>
          <cell r="M1621">
            <v>0.55000000000000004</v>
          </cell>
          <cell r="N1621">
            <v>144.46349999999998</v>
          </cell>
          <cell r="O1621">
            <v>5.1900000000000009E-2</v>
          </cell>
          <cell r="P1621">
            <v>0</v>
          </cell>
          <cell r="Q1621">
            <v>0</v>
          </cell>
          <cell r="R1621">
            <v>144.51539999999997</v>
          </cell>
          <cell r="S1621">
            <v>1</v>
          </cell>
          <cell r="T1621">
            <v>2.64</v>
          </cell>
          <cell r="U1621">
            <v>381.52</v>
          </cell>
          <cell r="V1621">
            <v>0.03</v>
          </cell>
          <cell r="X1621">
            <v>381.55</v>
          </cell>
          <cell r="Y1621">
            <v>0.31134773233580748</v>
          </cell>
          <cell r="Z1621" t="str">
            <v>new</v>
          </cell>
          <cell r="AA1621" t="str">
            <v/>
          </cell>
          <cell r="AB1621" t="str">
            <v>new</v>
          </cell>
          <cell r="AC1621">
            <v>381.55</v>
          </cell>
          <cell r="AD1621" t="str">
            <v>I</v>
          </cell>
          <cell r="AE1621" t="e">
            <v>#N/A</v>
          </cell>
          <cell r="AF1621" t="e">
            <v>#N/A</v>
          </cell>
          <cell r="AG1621">
            <v>1</v>
          </cell>
          <cell r="AH1621" t="e">
            <v>#N/A</v>
          </cell>
          <cell r="AI1621">
            <v>0</v>
          </cell>
          <cell r="AJ1621">
            <v>0</v>
          </cell>
          <cell r="AL1621" t="e">
            <v>#N/A</v>
          </cell>
          <cell r="AM1621" t="e">
            <v>#N/A</v>
          </cell>
          <cell r="AN1621" t="str">
            <v/>
          </cell>
          <cell r="AO1621" t="str">
            <v>x</v>
          </cell>
        </row>
        <row r="1622">
          <cell r="B1622" t="str">
            <v>SHKLC30EB50</v>
          </cell>
          <cell r="C1622" t="str">
            <v>Kerdi-Line (Tile Pan Design)</v>
          </cell>
          <cell r="D1622" t="str">
            <v>KLC30EB50</v>
          </cell>
          <cell r="E1622" t="str">
            <v>Length:  20"</v>
          </cell>
          <cell r="G1622" t="str">
            <v>EA</v>
          </cell>
          <cell r="I1622" t="str">
            <v>a</v>
          </cell>
          <cell r="J1622" t="str">
            <v>I</v>
          </cell>
          <cell r="K1622">
            <v>1.96</v>
          </cell>
          <cell r="L1622">
            <v>265.82</v>
          </cell>
          <cell r="M1622">
            <v>0.55000000000000004</v>
          </cell>
          <cell r="N1622">
            <v>119.61899999999999</v>
          </cell>
          <cell r="O1622">
            <v>2.9600000000000001E-2</v>
          </cell>
          <cell r="P1622">
            <v>0</v>
          </cell>
          <cell r="Q1622">
            <v>0</v>
          </cell>
          <cell r="R1622">
            <v>119.64859999999999</v>
          </cell>
          <cell r="S1622">
            <v>1</v>
          </cell>
          <cell r="T1622">
            <v>2.64</v>
          </cell>
          <cell r="U1622">
            <v>315.87</v>
          </cell>
          <cell r="V1622">
            <v>3.0000000000001137E-2</v>
          </cell>
          <cell r="X1622">
            <v>315.89999999999998</v>
          </cell>
          <cell r="Y1622">
            <v>0.31135514691070254</v>
          </cell>
          <cell r="Z1622" t="str">
            <v>new</v>
          </cell>
          <cell r="AA1622" t="str">
            <v/>
          </cell>
          <cell r="AB1622" t="str">
            <v>new</v>
          </cell>
          <cell r="AC1622">
            <v>315.89999999999998</v>
          </cell>
          <cell r="AD1622" t="str">
            <v>I</v>
          </cell>
          <cell r="AE1622" t="e">
            <v>#N/A</v>
          </cell>
          <cell r="AF1622" t="e">
            <v>#N/A</v>
          </cell>
          <cell r="AG1622">
            <v>1</v>
          </cell>
          <cell r="AH1622" t="e">
            <v>#N/A</v>
          </cell>
          <cell r="AI1622">
            <v>0</v>
          </cell>
          <cell r="AJ1622">
            <v>0</v>
          </cell>
          <cell r="AL1622" t="e">
            <v>#N/A</v>
          </cell>
          <cell r="AM1622" t="e">
            <v>#N/A</v>
          </cell>
          <cell r="AN1622" t="str">
            <v/>
          </cell>
          <cell r="AO1622" t="str">
            <v>x</v>
          </cell>
        </row>
        <row r="1623">
          <cell r="B1623" t="str">
            <v>SHKLC30EB60</v>
          </cell>
          <cell r="C1623" t="str">
            <v>Kerdi-Line (Tile Pan Design)</v>
          </cell>
          <cell r="D1623" t="str">
            <v>KLC30EB60</v>
          </cell>
          <cell r="E1623" t="str">
            <v>Length:  24"</v>
          </cell>
          <cell r="G1623" t="str">
            <v>EA</v>
          </cell>
          <cell r="I1623" t="str">
            <v>a</v>
          </cell>
          <cell r="J1623" t="str">
            <v>I</v>
          </cell>
          <cell r="K1623">
            <v>2.31</v>
          </cell>
          <cell r="L1623">
            <v>271.26</v>
          </cell>
          <cell r="M1623">
            <v>0.55000000000000004</v>
          </cell>
          <cell r="N1623">
            <v>122.06699999999998</v>
          </cell>
          <cell r="O1623">
            <v>3.3100000000000004E-2</v>
          </cell>
          <cell r="P1623">
            <v>0</v>
          </cell>
          <cell r="Q1623">
            <v>0</v>
          </cell>
          <cell r="R1623">
            <v>122.10009999999998</v>
          </cell>
          <cell r="S1623">
            <v>1</v>
          </cell>
          <cell r="T1623">
            <v>2.64</v>
          </cell>
          <cell r="U1623">
            <v>322.33999999999997</v>
          </cell>
          <cell r="V1623">
            <v>0.01</v>
          </cell>
          <cell r="X1623">
            <v>322.35000000000002</v>
          </cell>
          <cell r="Y1623">
            <v>0.31130702088356826</v>
          </cell>
          <cell r="Z1623" t="str">
            <v>new</v>
          </cell>
          <cell r="AA1623" t="str">
            <v/>
          </cell>
          <cell r="AB1623" t="str">
            <v>new</v>
          </cell>
          <cell r="AC1623">
            <v>322.35000000000002</v>
          </cell>
          <cell r="AD1623" t="str">
            <v>I</v>
          </cell>
          <cell r="AE1623" t="e">
            <v>#N/A</v>
          </cell>
          <cell r="AF1623" t="e">
            <v>#N/A</v>
          </cell>
          <cell r="AG1623">
            <v>1</v>
          </cell>
          <cell r="AH1623" t="e">
            <v>#N/A</v>
          </cell>
          <cell r="AI1623">
            <v>0</v>
          </cell>
          <cell r="AJ1623">
            <v>0</v>
          </cell>
          <cell r="AL1623" t="e">
            <v>#N/A</v>
          </cell>
          <cell r="AM1623" t="e">
            <v>#N/A</v>
          </cell>
          <cell r="AN1623" t="str">
            <v/>
          </cell>
          <cell r="AO1623" t="str">
            <v>x</v>
          </cell>
        </row>
        <row r="1624">
          <cell r="B1624" t="str">
            <v>SHKLC30EB70</v>
          </cell>
          <cell r="C1624" t="str">
            <v>Kerdi-Line (Tile Pan Design)</v>
          </cell>
          <cell r="D1624" t="str">
            <v>KLC30EB70</v>
          </cell>
          <cell r="E1624" t="str">
            <v>Length:  28"</v>
          </cell>
          <cell r="G1624" t="str">
            <v>EA</v>
          </cell>
          <cell r="I1624" t="str">
            <v>a</v>
          </cell>
          <cell r="J1624" t="str">
            <v>I</v>
          </cell>
          <cell r="K1624">
            <v>2.65</v>
          </cell>
          <cell r="L1624">
            <v>287.58999999999997</v>
          </cell>
          <cell r="M1624">
            <v>0.55000000000000004</v>
          </cell>
          <cell r="N1624">
            <v>129.41549999999998</v>
          </cell>
          <cell r="O1624">
            <v>3.6499999999999998E-2</v>
          </cell>
          <cell r="P1624">
            <v>0</v>
          </cell>
          <cell r="Q1624">
            <v>0</v>
          </cell>
          <cell r="R1624">
            <v>129.45199999999997</v>
          </cell>
          <cell r="S1624">
            <v>1</v>
          </cell>
          <cell r="T1624">
            <v>2.64</v>
          </cell>
          <cell r="U1624">
            <v>341.75</v>
          </cell>
          <cell r="V1624">
            <v>0</v>
          </cell>
          <cell r="X1624">
            <v>341.75</v>
          </cell>
          <cell r="Y1624">
            <v>0.31128815588215752</v>
          </cell>
          <cell r="Z1624" t="str">
            <v>new</v>
          </cell>
          <cell r="AA1624" t="str">
            <v/>
          </cell>
          <cell r="AB1624" t="str">
            <v>new</v>
          </cell>
          <cell r="AC1624">
            <v>341.75</v>
          </cell>
          <cell r="AD1624" t="str">
            <v>I</v>
          </cell>
          <cell r="AE1624" t="e">
            <v>#N/A</v>
          </cell>
          <cell r="AF1624" t="e">
            <v>#N/A</v>
          </cell>
          <cell r="AG1624">
            <v>1</v>
          </cell>
          <cell r="AH1624" t="e">
            <v>#N/A</v>
          </cell>
          <cell r="AI1624">
            <v>0</v>
          </cell>
          <cell r="AJ1624">
            <v>0</v>
          </cell>
          <cell r="AL1624" t="e">
            <v>#N/A</v>
          </cell>
          <cell r="AM1624" t="e">
            <v>#N/A</v>
          </cell>
          <cell r="AN1624" t="str">
            <v/>
          </cell>
          <cell r="AO1624" t="str">
            <v>x</v>
          </cell>
        </row>
        <row r="1625">
          <cell r="B1625" t="str">
            <v>SHKLC30EB80</v>
          </cell>
          <cell r="C1625" t="str">
            <v>Kerdi-Line (Tile Pan Design)</v>
          </cell>
          <cell r="D1625" t="str">
            <v>KLC30EB80</v>
          </cell>
          <cell r="E1625" t="str">
            <v>Length:  32"</v>
          </cell>
          <cell r="G1625" t="str">
            <v>EA</v>
          </cell>
          <cell r="I1625" t="str">
            <v>a</v>
          </cell>
          <cell r="J1625" t="str">
            <v>I</v>
          </cell>
          <cell r="K1625">
            <v>2.95</v>
          </cell>
          <cell r="L1625">
            <v>292.89</v>
          </cell>
          <cell r="M1625">
            <v>0.55000000000000004</v>
          </cell>
          <cell r="N1625">
            <v>131.80049999999997</v>
          </cell>
          <cell r="O1625">
            <v>3.95E-2</v>
          </cell>
          <cell r="P1625">
            <v>0</v>
          </cell>
          <cell r="Q1625">
            <v>0</v>
          </cell>
          <cell r="R1625">
            <v>131.83999999999997</v>
          </cell>
          <cell r="S1625">
            <v>1</v>
          </cell>
          <cell r="T1625">
            <v>2.64</v>
          </cell>
          <cell r="U1625">
            <v>348.06</v>
          </cell>
          <cell r="V1625">
            <v>-0.01</v>
          </cell>
          <cell r="X1625">
            <v>348.05</v>
          </cell>
          <cell r="Y1625">
            <v>0.31127972731190678</v>
          </cell>
          <cell r="Z1625" t="str">
            <v>new</v>
          </cell>
          <cell r="AA1625" t="str">
            <v/>
          </cell>
          <cell r="AB1625" t="str">
            <v>new</v>
          </cell>
          <cell r="AC1625">
            <v>348.05</v>
          </cell>
          <cell r="AD1625" t="str">
            <v>I</v>
          </cell>
          <cell r="AE1625" t="e">
            <v>#N/A</v>
          </cell>
          <cell r="AF1625" t="e">
            <v>#N/A</v>
          </cell>
          <cell r="AG1625">
            <v>1</v>
          </cell>
          <cell r="AH1625" t="e">
            <v>#N/A</v>
          </cell>
          <cell r="AI1625">
            <v>0</v>
          </cell>
          <cell r="AJ1625">
            <v>0</v>
          </cell>
          <cell r="AL1625" t="e">
            <v>#N/A</v>
          </cell>
          <cell r="AM1625" t="e">
            <v>#N/A</v>
          </cell>
          <cell r="AN1625" t="str">
            <v/>
          </cell>
          <cell r="AO1625" t="str">
            <v>x</v>
          </cell>
        </row>
        <row r="1626">
          <cell r="B1626" t="str">
            <v>SHKLC30EB90</v>
          </cell>
          <cell r="C1626" t="str">
            <v>Kerdi-Line (Tile Pan Design)</v>
          </cell>
          <cell r="D1626" t="str">
            <v>KLC30EB90</v>
          </cell>
          <cell r="E1626" t="str">
            <v>Length:  36"</v>
          </cell>
          <cell r="G1626" t="str">
            <v>EA</v>
          </cell>
          <cell r="I1626" t="str">
            <v>a</v>
          </cell>
          <cell r="J1626" t="str">
            <v>I</v>
          </cell>
          <cell r="K1626">
            <v>3.26</v>
          </cell>
          <cell r="L1626">
            <v>312.58999999999997</v>
          </cell>
          <cell r="M1626">
            <v>0.55000000000000004</v>
          </cell>
          <cell r="N1626">
            <v>140.66549999999998</v>
          </cell>
          <cell r="O1626">
            <v>4.2599999999999999E-2</v>
          </cell>
          <cell r="P1626">
            <v>0</v>
          </cell>
          <cell r="Q1626">
            <v>0</v>
          </cell>
          <cell r="R1626">
            <v>140.70809999999997</v>
          </cell>
          <cell r="S1626">
            <v>1</v>
          </cell>
          <cell r="T1626">
            <v>2.64</v>
          </cell>
          <cell r="U1626">
            <v>371.47</v>
          </cell>
          <cell r="V1626">
            <v>3.0000000000001137E-2</v>
          </cell>
          <cell r="X1626">
            <v>371.5</v>
          </cell>
          <cell r="Y1626">
            <v>0.31135152330845484</v>
          </cell>
          <cell r="Z1626" t="str">
            <v>new</v>
          </cell>
          <cell r="AA1626" t="str">
            <v/>
          </cell>
          <cell r="AB1626" t="str">
            <v>new</v>
          </cell>
          <cell r="AC1626">
            <v>371.5</v>
          </cell>
          <cell r="AD1626" t="str">
            <v>I</v>
          </cell>
          <cell r="AE1626" t="e">
            <v>#N/A</v>
          </cell>
          <cell r="AF1626" t="e">
            <v>#N/A</v>
          </cell>
          <cell r="AG1626">
            <v>1</v>
          </cell>
          <cell r="AH1626" t="e">
            <v>#N/A</v>
          </cell>
          <cell r="AI1626">
            <v>0</v>
          </cell>
          <cell r="AJ1626">
            <v>0</v>
          </cell>
          <cell r="AL1626" t="e">
            <v>#N/A</v>
          </cell>
          <cell r="AM1626" t="e">
            <v>#N/A</v>
          </cell>
          <cell r="AN1626" t="str">
            <v/>
          </cell>
          <cell r="AO1626" t="str">
            <v>x</v>
          </cell>
        </row>
        <row r="1627">
          <cell r="B1627" t="str">
            <v>SHKLC30EB100</v>
          </cell>
          <cell r="C1627" t="str">
            <v>Kerdi-Line (Tile Pan Design)</v>
          </cell>
          <cell r="D1627" t="str">
            <v>KLC30EB100</v>
          </cell>
          <cell r="E1627" t="str">
            <v>Length:  40"</v>
          </cell>
          <cell r="G1627" t="str">
            <v>EA</v>
          </cell>
          <cell r="I1627" t="str">
            <v>a</v>
          </cell>
          <cell r="J1627" t="str">
            <v>I</v>
          </cell>
          <cell r="K1627">
            <v>3.81</v>
          </cell>
          <cell r="L1627">
            <v>320.29000000000002</v>
          </cell>
          <cell r="M1627">
            <v>0.55000000000000004</v>
          </cell>
          <cell r="N1627">
            <v>144.13049999999998</v>
          </cell>
          <cell r="O1627">
            <v>4.8100000000000004E-2</v>
          </cell>
          <cell r="P1627">
            <v>0</v>
          </cell>
          <cell r="Q1627">
            <v>0</v>
          </cell>
          <cell r="R1627">
            <v>144.17859999999999</v>
          </cell>
          <cell r="S1627">
            <v>1</v>
          </cell>
          <cell r="T1627">
            <v>2.64</v>
          </cell>
          <cell r="U1627">
            <v>380.63</v>
          </cell>
          <cell r="V1627">
            <v>0.02</v>
          </cell>
          <cell r="X1627">
            <v>380.65</v>
          </cell>
          <cell r="Y1627">
            <v>0.31132823041925906</v>
          </cell>
          <cell r="Z1627" t="str">
            <v>new</v>
          </cell>
          <cell r="AA1627" t="str">
            <v/>
          </cell>
          <cell r="AB1627" t="str">
            <v>new</v>
          </cell>
          <cell r="AC1627">
            <v>380.65</v>
          </cell>
          <cell r="AD1627" t="str">
            <v>I</v>
          </cell>
          <cell r="AE1627" t="e">
            <v>#N/A</v>
          </cell>
          <cell r="AF1627" t="e">
            <v>#N/A</v>
          </cell>
          <cell r="AG1627">
            <v>1</v>
          </cell>
          <cell r="AH1627" t="e">
            <v>#N/A</v>
          </cell>
          <cell r="AI1627">
            <v>0</v>
          </cell>
          <cell r="AJ1627">
            <v>0</v>
          </cell>
          <cell r="AL1627" t="e">
            <v>#N/A</v>
          </cell>
          <cell r="AM1627" t="e">
            <v>#N/A</v>
          </cell>
          <cell r="AN1627" t="str">
            <v/>
          </cell>
          <cell r="AO1627" t="str">
            <v>x</v>
          </cell>
        </row>
        <row r="1628">
          <cell r="B1628" t="str">
            <v>SHKLC30EB110</v>
          </cell>
          <cell r="C1628" t="str">
            <v>Kerdi-Line (Tile Pan Design)</v>
          </cell>
          <cell r="D1628" t="str">
            <v>KLC30EB110</v>
          </cell>
          <cell r="E1628" t="str">
            <v>Length:  44"</v>
          </cell>
          <cell r="G1628" t="str">
            <v>EA</v>
          </cell>
          <cell r="I1628" t="str">
            <v>a</v>
          </cell>
          <cell r="J1628" t="str">
            <v>I</v>
          </cell>
          <cell r="K1628">
            <v>4.1399999999999997</v>
          </cell>
          <cell r="L1628">
            <v>333</v>
          </cell>
          <cell r="M1628">
            <v>0.55000000000000004</v>
          </cell>
          <cell r="N1628">
            <v>149.85</v>
          </cell>
          <cell r="O1628">
            <v>5.1400000000000001E-2</v>
          </cell>
          <cell r="P1628">
            <v>0</v>
          </cell>
          <cell r="Q1628">
            <v>0</v>
          </cell>
          <cell r="R1628">
            <v>149.9014</v>
          </cell>
          <cell r="S1628">
            <v>1</v>
          </cell>
          <cell r="T1628">
            <v>2.64</v>
          </cell>
          <cell r="U1628">
            <v>395.74</v>
          </cell>
          <cell r="V1628">
            <v>0.01</v>
          </cell>
          <cell r="X1628">
            <v>395.75</v>
          </cell>
          <cell r="Y1628">
            <v>0.31131269740998113</v>
          </cell>
          <cell r="Z1628" t="str">
            <v>new</v>
          </cell>
          <cell r="AA1628" t="str">
            <v/>
          </cell>
          <cell r="AB1628" t="str">
            <v>new</v>
          </cell>
          <cell r="AC1628">
            <v>395.75</v>
          </cell>
          <cell r="AD1628" t="str">
            <v>I</v>
          </cell>
          <cell r="AE1628" t="e">
            <v>#N/A</v>
          </cell>
          <cell r="AF1628" t="e">
            <v>#N/A</v>
          </cell>
          <cell r="AG1628">
            <v>1</v>
          </cell>
          <cell r="AH1628" t="e">
            <v>#N/A</v>
          </cell>
          <cell r="AI1628">
            <v>0</v>
          </cell>
          <cell r="AJ1628">
            <v>0</v>
          </cell>
          <cell r="AL1628" t="e">
            <v>#N/A</v>
          </cell>
          <cell r="AM1628" t="e">
            <v>#N/A</v>
          </cell>
          <cell r="AN1628" t="str">
            <v/>
          </cell>
          <cell r="AO1628" t="str">
            <v>x</v>
          </cell>
        </row>
        <row r="1629">
          <cell r="B1629" t="str">
            <v>SHKLC30EB120</v>
          </cell>
          <cell r="C1629" t="str">
            <v>Kerdi-Line (Tile Pan Design)</v>
          </cell>
          <cell r="D1629" t="str">
            <v>KLC30EB120</v>
          </cell>
          <cell r="E1629" t="str">
            <v>Length:  48"</v>
          </cell>
          <cell r="G1629" t="str">
            <v>EA</v>
          </cell>
          <cell r="I1629" t="str">
            <v>a</v>
          </cell>
          <cell r="J1629" t="str">
            <v>I</v>
          </cell>
          <cell r="K1629">
            <v>4.4800000000000004</v>
          </cell>
          <cell r="L1629">
            <v>337.57</v>
          </cell>
          <cell r="M1629">
            <v>0.55000000000000004</v>
          </cell>
          <cell r="N1629">
            <v>151.90649999999999</v>
          </cell>
          <cell r="O1629">
            <v>5.4800000000000008E-2</v>
          </cell>
          <cell r="P1629">
            <v>0</v>
          </cell>
          <cell r="Q1629">
            <v>0</v>
          </cell>
          <cell r="R1629">
            <v>151.96129999999999</v>
          </cell>
          <cell r="S1629">
            <v>1</v>
          </cell>
          <cell r="T1629">
            <v>2.64</v>
          </cell>
          <cell r="U1629">
            <v>401.18</v>
          </cell>
          <cell r="V1629">
            <v>2.0000000000003126E-2</v>
          </cell>
          <cell r="X1629">
            <v>401.2</v>
          </cell>
          <cell r="Y1629">
            <v>0.31133281972265031</v>
          </cell>
          <cell r="Z1629" t="str">
            <v>new</v>
          </cell>
          <cell r="AA1629" t="str">
            <v/>
          </cell>
          <cell r="AB1629" t="str">
            <v>new</v>
          </cell>
          <cell r="AC1629">
            <v>401.2</v>
          </cell>
          <cell r="AD1629" t="str">
            <v>I</v>
          </cell>
          <cell r="AE1629" t="e">
            <v>#N/A</v>
          </cell>
          <cell r="AF1629" t="e">
            <v>#N/A</v>
          </cell>
          <cell r="AG1629">
            <v>1</v>
          </cell>
          <cell r="AH1629" t="e">
            <v>#N/A</v>
          </cell>
          <cell r="AI1629">
            <v>0</v>
          </cell>
          <cell r="AJ1629">
            <v>0</v>
          </cell>
          <cell r="AL1629" t="e">
            <v>#N/A</v>
          </cell>
          <cell r="AM1629" t="e">
            <v>#N/A</v>
          </cell>
          <cell r="AN1629" t="str">
            <v/>
          </cell>
          <cell r="AO1629" t="str">
            <v>x</v>
          </cell>
        </row>
        <row r="1630">
          <cell r="B1630" t="str">
            <v>SHKSL1000</v>
          </cell>
          <cell r="C1630" t="str">
            <v>Kerdi-Shower-L (End Height 1-1/4")</v>
          </cell>
          <cell r="D1630" t="str">
            <v>KSL1000</v>
          </cell>
          <cell r="E1630" t="str">
            <v>39" x 39"</v>
          </cell>
          <cell r="G1630" t="str">
            <v>EA</v>
          </cell>
          <cell r="J1630" t="str">
            <v>I</v>
          </cell>
          <cell r="K1630">
            <v>6.66</v>
          </cell>
          <cell r="L1630">
            <v>179</v>
          </cell>
          <cell r="M1630">
            <v>0.55000000000000004</v>
          </cell>
          <cell r="N1630">
            <v>80.55</v>
          </cell>
          <cell r="O1630">
            <v>7.6600000000000001E-2</v>
          </cell>
          <cell r="P1630">
            <v>0</v>
          </cell>
          <cell r="Q1630">
            <v>0</v>
          </cell>
          <cell r="R1630">
            <v>80.626599999999996</v>
          </cell>
          <cell r="S1630">
            <v>1</v>
          </cell>
          <cell r="T1630">
            <v>2.64</v>
          </cell>
          <cell r="U1630">
            <v>212.85</v>
          </cell>
          <cell r="V1630">
            <v>0</v>
          </cell>
          <cell r="X1630">
            <v>212.85</v>
          </cell>
          <cell r="Y1630">
            <v>0.31128109851154256</v>
          </cell>
          <cell r="Z1630" t="str">
            <v>new</v>
          </cell>
          <cell r="AA1630" t="str">
            <v/>
          </cell>
          <cell r="AB1630" t="str">
            <v>new</v>
          </cell>
          <cell r="AC1630">
            <v>212.85</v>
          </cell>
          <cell r="AD1630" t="str">
            <v>I</v>
          </cell>
          <cell r="AE1630" t="e">
            <v>#N/A</v>
          </cell>
          <cell r="AF1630" t="e">
            <v>#N/A</v>
          </cell>
          <cell r="AG1630">
            <v>1</v>
          </cell>
          <cell r="AH1630" t="e">
            <v>#N/A</v>
          </cell>
          <cell r="AI1630">
            <v>0</v>
          </cell>
          <cell r="AJ1630">
            <v>0</v>
          </cell>
          <cell r="AL1630" t="e">
            <v>#N/A</v>
          </cell>
          <cell r="AM1630" t="e">
            <v>#N/A</v>
          </cell>
          <cell r="AN1630" t="str">
            <v/>
          </cell>
          <cell r="AO1630" t="str">
            <v>x</v>
          </cell>
        </row>
        <row r="1631">
          <cell r="B1631" t="str">
            <v>SHKSL1400</v>
          </cell>
          <cell r="C1631" t="str">
            <v>Kerdi-Shower-L (End Height 1-13/32")</v>
          </cell>
          <cell r="D1631" t="str">
            <v>KSL1400</v>
          </cell>
          <cell r="E1631" t="str">
            <v>55" x 55"</v>
          </cell>
          <cell r="G1631" t="str">
            <v>EA</v>
          </cell>
          <cell r="J1631" t="str">
            <v>I</v>
          </cell>
          <cell r="K1631">
            <v>12.26</v>
          </cell>
          <cell r="L1631">
            <v>299</v>
          </cell>
          <cell r="M1631">
            <v>0.55000000000000004</v>
          </cell>
          <cell r="N1631">
            <v>134.54999999999998</v>
          </cell>
          <cell r="O1631">
            <v>0.1326</v>
          </cell>
          <cell r="P1631">
            <v>0</v>
          </cell>
          <cell r="Q1631">
            <v>0</v>
          </cell>
          <cell r="R1631">
            <v>134.68259999999998</v>
          </cell>
          <cell r="S1631">
            <v>1</v>
          </cell>
          <cell r="T1631">
            <v>2.64</v>
          </cell>
          <cell r="U1631">
            <v>355.56</v>
          </cell>
          <cell r="V1631">
            <v>-0.01</v>
          </cell>
          <cell r="X1631">
            <v>355.55</v>
          </cell>
          <cell r="Y1631">
            <v>0.31127139770649837</v>
          </cell>
          <cell r="Z1631" t="str">
            <v>new</v>
          </cell>
          <cell r="AA1631" t="str">
            <v/>
          </cell>
          <cell r="AB1631" t="str">
            <v>new</v>
          </cell>
          <cell r="AC1631">
            <v>355.55</v>
          </cell>
          <cell r="AD1631" t="str">
            <v>I</v>
          </cell>
          <cell r="AE1631" t="e">
            <v>#N/A</v>
          </cell>
          <cell r="AF1631" t="e">
            <v>#N/A</v>
          </cell>
          <cell r="AG1631">
            <v>1</v>
          </cell>
          <cell r="AH1631" t="e">
            <v>#N/A</v>
          </cell>
          <cell r="AI1631">
            <v>0</v>
          </cell>
          <cell r="AJ1631">
            <v>0</v>
          </cell>
          <cell r="AL1631" t="e">
            <v>#N/A</v>
          </cell>
          <cell r="AM1631" t="e">
            <v>#N/A</v>
          </cell>
          <cell r="AN1631" t="str">
            <v/>
          </cell>
          <cell r="AO1631" t="str">
            <v>x</v>
          </cell>
        </row>
        <row r="1632">
          <cell r="B1632" t="str">
            <v>SHKSL1000S</v>
          </cell>
          <cell r="C1632" t="str">
            <v>Kerdi-Shower-LS (End Height 1-21/32")</v>
          </cell>
          <cell r="D1632" t="str">
            <v>KSL1000S</v>
          </cell>
          <cell r="E1632" t="str">
            <v>39" x 39"</v>
          </cell>
          <cell r="G1632" t="str">
            <v>EA</v>
          </cell>
          <cell r="J1632" t="str">
            <v>I</v>
          </cell>
          <cell r="K1632">
            <v>5.29</v>
          </cell>
          <cell r="L1632">
            <v>179</v>
          </cell>
          <cell r="M1632">
            <v>0.55000000000000004</v>
          </cell>
          <cell r="N1632">
            <v>80.55</v>
          </cell>
          <cell r="O1632">
            <v>6.2899999999999998E-2</v>
          </cell>
          <cell r="P1632">
            <v>0</v>
          </cell>
          <cell r="Q1632">
            <v>0</v>
          </cell>
          <cell r="R1632">
            <v>80.612899999999996</v>
          </cell>
          <cell r="S1632">
            <v>1</v>
          </cell>
          <cell r="T1632">
            <v>2.64</v>
          </cell>
          <cell r="U1632">
            <v>212.82</v>
          </cell>
          <cell r="V1632">
            <v>0.03</v>
          </cell>
          <cell r="X1632">
            <v>212.85</v>
          </cell>
          <cell r="Y1632">
            <v>0.31139812501334707</v>
          </cell>
          <cell r="Z1632" t="str">
            <v>new</v>
          </cell>
          <cell r="AA1632" t="str">
            <v/>
          </cell>
          <cell r="AB1632" t="str">
            <v>new</v>
          </cell>
          <cell r="AC1632">
            <v>212.85</v>
          </cell>
          <cell r="AD1632" t="str">
            <v>I</v>
          </cell>
          <cell r="AE1632" t="e">
            <v>#N/A</v>
          </cell>
          <cell r="AF1632" t="e">
            <v>#N/A</v>
          </cell>
          <cell r="AG1632">
            <v>1</v>
          </cell>
          <cell r="AH1632" t="e">
            <v>#N/A</v>
          </cell>
          <cell r="AI1632">
            <v>0</v>
          </cell>
          <cell r="AJ1632">
            <v>0</v>
          </cell>
          <cell r="AL1632" t="e">
            <v>#N/A</v>
          </cell>
          <cell r="AM1632" t="e">
            <v>#N/A</v>
          </cell>
          <cell r="AN1632" t="str">
            <v/>
          </cell>
          <cell r="AO1632" t="str">
            <v>x</v>
          </cell>
        </row>
        <row r="1633">
          <cell r="B1633" t="str">
            <v>SHKSL1400S</v>
          </cell>
          <cell r="C1633" t="str">
            <v>Kerdi-Shower-LS (End Height 2")</v>
          </cell>
          <cell r="D1633" t="str">
            <v>KSL1400S</v>
          </cell>
          <cell r="E1633" t="str">
            <v>55" x 55"</v>
          </cell>
          <cell r="G1633" t="str">
            <v>EA</v>
          </cell>
          <cell r="J1633" t="str">
            <v>I</v>
          </cell>
          <cell r="K1633">
            <v>12.78</v>
          </cell>
          <cell r="L1633">
            <v>299</v>
          </cell>
          <cell r="M1633">
            <v>0.55000000000000004</v>
          </cell>
          <cell r="N1633">
            <v>134.54999999999998</v>
          </cell>
          <cell r="O1633">
            <v>0.13780000000000001</v>
          </cell>
          <cell r="P1633">
            <v>0</v>
          </cell>
          <cell r="Q1633">
            <v>0</v>
          </cell>
          <cell r="R1633">
            <v>134.68779999999998</v>
          </cell>
          <cell r="S1633">
            <v>1</v>
          </cell>
          <cell r="T1633">
            <v>2.64</v>
          </cell>
          <cell r="U1633">
            <v>355.58</v>
          </cell>
          <cell r="V1633">
            <v>2.0000000000003126E-2</v>
          </cell>
          <cell r="X1633">
            <v>355.6</v>
          </cell>
          <cell r="Y1633">
            <v>0.31134165047550899</v>
          </cell>
          <cell r="Z1633" t="str">
            <v>new</v>
          </cell>
          <cell r="AA1633" t="str">
            <v/>
          </cell>
          <cell r="AB1633" t="str">
            <v>new</v>
          </cell>
          <cell r="AC1633">
            <v>355.6</v>
          </cell>
          <cell r="AD1633" t="str">
            <v>I</v>
          </cell>
          <cell r="AE1633" t="e">
            <v>#N/A</v>
          </cell>
          <cell r="AF1633" t="e">
            <v>#N/A</v>
          </cell>
          <cell r="AG1633">
            <v>1</v>
          </cell>
          <cell r="AH1633" t="e">
            <v>#N/A</v>
          </cell>
          <cell r="AI1633">
            <v>0</v>
          </cell>
          <cell r="AJ1633">
            <v>0</v>
          </cell>
          <cell r="AL1633" t="e">
            <v>#N/A</v>
          </cell>
          <cell r="AM1633" t="e">
            <v>#N/A</v>
          </cell>
          <cell r="AN1633" t="str">
            <v/>
          </cell>
          <cell r="AO1633" t="str">
            <v>x</v>
          </cell>
        </row>
        <row r="1634">
          <cell r="B1634" t="str">
            <v>SHSPRA23EB100</v>
          </cell>
          <cell r="C1634" t="str">
            <v>Showerprofile-R</v>
          </cell>
          <cell r="D1634" t="str">
            <v>SPRA23EB/100</v>
          </cell>
          <cell r="E1634" t="str">
            <v>Length:  39"</v>
          </cell>
          <cell r="G1634" t="str">
            <v>EA</v>
          </cell>
          <cell r="J1634" t="str">
            <v>I</v>
          </cell>
          <cell r="K1634">
            <v>2.2400000000000002</v>
          </cell>
          <cell r="L1634">
            <v>72.95</v>
          </cell>
          <cell r="M1634">
            <v>0.55000000000000004</v>
          </cell>
          <cell r="N1634">
            <v>32.827500000000001</v>
          </cell>
          <cell r="O1634">
            <v>3.2400000000000005E-2</v>
          </cell>
          <cell r="P1634">
            <v>0</v>
          </cell>
          <cell r="Q1634">
            <v>0</v>
          </cell>
          <cell r="R1634">
            <v>32.859900000000003</v>
          </cell>
          <cell r="S1634">
            <v>1</v>
          </cell>
          <cell r="T1634">
            <v>2.64</v>
          </cell>
          <cell r="U1634">
            <v>86.75</v>
          </cell>
          <cell r="V1634">
            <v>0</v>
          </cell>
          <cell r="X1634">
            <v>86.75</v>
          </cell>
          <cell r="Y1634">
            <v>0.31129368614094838</v>
          </cell>
          <cell r="Z1634" t="str">
            <v>new</v>
          </cell>
          <cell r="AA1634" t="str">
            <v/>
          </cell>
          <cell r="AB1634" t="str">
            <v>new</v>
          </cell>
          <cell r="AC1634">
            <v>86.75</v>
          </cell>
          <cell r="AD1634" t="str">
            <v>I</v>
          </cell>
          <cell r="AE1634" t="e">
            <v>#N/A</v>
          </cell>
          <cell r="AF1634" t="e">
            <v>#N/A</v>
          </cell>
          <cell r="AG1634">
            <v>1</v>
          </cell>
          <cell r="AH1634" t="e">
            <v>#N/A</v>
          </cell>
          <cell r="AI1634">
            <v>0</v>
          </cell>
          <cell r="AJ1634">
            <v>0</v>
          </cell>
          <cell r="AL1634" t="e">
            <v>#N/A</v>
          </cell>
          <cell r="AM1634" t="e">
            <v>#N/A</v>
          </cell>
          <cell r="AN1634" t="str">
            <v/>
          </cell>
          <cell r="AO1634" t="str">
            <v>x</v>
          </cell>
        </row>
        <row r="1635">
          <cell r="B1635" t="str">
            <v>SHSPRA33EB100</v>
          </cell>
          <cell r="C1635" t="str">
            <v>Showerprofile-R</v>
          </cell>
          <cell r="D1635" t="str">
            <v>SPRA33EB/100</v>
          </cell>
          <cell r="E1635" t="str">
            <v>Length:  39"</v>
          </cell>
          <cell r="G1635" t="str">
            <v>EA</v>
          </cell>
          <cell r="J1635" t="str">
            <v>I</v>
          </cell>
          <cell r="K1635">
            <v>2.6</v>
          </cell>
          <cell r="L1635">
            <v>79.5</v>
          </cell>
          <cell r="M1635">
            <v>0.55000000000000004</v>
          </cell>
          <cell r="N1635">
            <v>35.774999999999999</v>
          </cell>
          <cell r="O1635">
            <v>3.6000000000000004E-2</v>
          </cell>
          <cell r="P1635">
            <v>0</v>
          </cell>
          <cell r="Q1635">
            <v>0</v>
          </cell>
          <cell r="R1635">
            <v>35.811</v>
          </cell>
          <cell r="S1635">
            <v>1</v>
          </cell>
          <cell r="T1635">
            <v>2.64</v>
          </cell>
          <cell r="U1635">
            <v>94.54</v>
          </cell>
          <cell r="V1635">
            <v>0.01</v>
          </cell>
          <cell r="X1635">
            <v>94.55</v>
          </cell>
          <cell r="Y1635">
            <v>0.31136003076775159</v>
          </cell>
          <cell r="Z1635" t="str">
            <v>new</v>
          </cell>
          <cell r="AA1635" t="str">
            <v/>
          </cell>
          <cell r="AB1635" t="str">
            <v>new</v>
          </cell>
          <cell r="AC1635">
            <v>94.55</v>
          </cell>
          <cell r="AD1635" t="str">
            <v>I</v>
          </cell>
          <cell r="AE1635" t="e">
            <v>#N/A</v>
          </cell>
          <cell r="AF1635" t="e">
            <v>#N/A</v>
          </cell>
          <cell r="AG1635">
            <v>1</v>
          </cell>
          <cell r="AH1635" t="e">
            <v>#N/A</v>
          </cell>
          <cell r="AI1635">
            <v>0</v>
          </cell>
          <cell r="AJ1635">
            <v>0</v>
          </cell>
          <cell r="AL1635" t="e">
            <v>#N/A</v>
          </cell>
          <cell r="AM1635" t="e">
            <v>#N/A</v>
          </cell>
          <cell r="AN1635" t="str">
            <v/>
          </cell>
          <cell r="AO1635" t="str">
            <v>x</v>
          </cell>
        </row>
        <row r="1636">
          <cell r="B1636" t="str">
            <v>SHSPRA23EB140</v>
          </cell>
          <cell r="C1636" t="str">
            <v>Showerprofile-R</v>
          </cell>
          <cell r="D1636" t="str">
            <v>SPRA23EB/140</v>
          </cell>
          <cell r="E1636" t="str">
            <v>Length:  55"</v>
          </cell>
          <cell r="G1636" t="str">
            <v>EA</v>
          </cell>
          <cell r="J1636" t="str">
            <v>I</v>
          </cell>
          <cell r="K1636">
            <v>2.78</v>
          </cell>
          <cell r="L1636">
            <v>83.95</v>
          </cell>
          <cell r="M1636">
            <v>0.55000000000000004</v>
          </cell>
          <cell r="N1636">
            <v>37.777499999999996</v>
          </cell>
          <cell r="O1636">
            <v>3.78E-2</v>
          </cell>
          <cell r="P1636">
            <v>0</v>
          </cell>
          <cell r="Q1636">
            <v>0</v>
          </cell>
          <cell r="R1636">
            <v>37.815299999999993</v>
          </cell>
          <cell r="S1636">
            <v>1</v>
          </cell>
          <cell r="T1636">
            <v>2.64</v>
          </cell>
          <cell r="U1636">
            <v>99.83</v>
          </cell>
          <cell r="V1636">
            <v>0.02</v>
          </cell>
          <cell r="X1636">
            <v>99.85</v>
          </cell>
          <cell r="Y1636">
            <v>0.31141621523193896</v>
          </cell>
          <cell r="Z1636" t="str">
            <v>new</v>
          </cell>
          <cell r="AA1636" t="str">
            <v/>
          </cell>
          <cell r="AB1636" t="str">
            <v>new</v>
          </cell>
          <cell r="AC1636">
            <v>99.85</v>
          </cell>
          <cell r="AD1636" t="str">
            <v>I</v>
          </cell>
          <cell r="AE1636" t="e">
            <v>#N/A</v>
          </cell>
          <cell r="AF1636" t="e">
            <v>#N/A</v>
          </cell>
          <cell r="AG1636">
            <v>1</v>
          </cell>
          <cell r="AH1636" t="e">
            <v>#N/A</v>
          </cell>
          <cell r="AI1636">
            <v>0</v>
          </cell>
          <cell r="AJ1636">
            <v>0</v>
          </cell>
          <cell r="AL1636" t="e">
            <v>#N/A</v>
          </cell>
          <cell r="AM1636" t="e">
            <v>#N/A</v>
          </cell>
          <cell r="AN1636" t="str">
            <v/>
          </cell>
          <cell r="AO1636" t="str">
            <v>x</v>
          </cell>
        </row>
        <row r="1637">
          <cell r="B1637" t="str">
            <v>SHSPRA33EB140</v>
          </cell>
          <cell r="C1637" t="str">
            <v>Showerprofile-R</v>
          </cell>
          <cell r="D1637" t="str">
            <v>SPRA33EB/140</v>
          </cell>
          <cell r="E1637" t="str">
            <v>Length:  55"</v>
          </cell>
          <cell r="G1637" t="str">
            <v>EA</v>
          </cell>
          <cell r="J1637" t="str">
            <v>I</v>
          </cell>
          <cell r="K1637">
            <v>3.55</v>
          </cell>
          <cell r="L1637">
            <v>93.95</v>
          </cell>
          <cell r="M1637">
            <v>0.55000000000000004</v>
          </cell>
          <cell r="N1637">
            <v>42.277499999999996</v>
          </cell>
          <cell r="O1637">
            <v>4.5499999999999999E-2</v>
          </cell>
          <cell r="P1637">
            <v>0</v>
          </cell>
          <cell r="Q1637">
            <v>0</v>
          </cell>
          <cell r="R1637">
            <v>42.322999999999993</v>
          </cell>
          <cell r="S1637">
            <v>1</v>
          </cell>
          <cell r="T1637">
            <v>2.64</v>
          </cell>
          <cell r="U1637">
            <v>111.73</v>
          </cell>
          <cell r="V1637">
            <v>0.02</v>
          </cell>
          <cell r="X1637">
            <v>111.75</v>
          </cell>
          <cell r="Y1637">
            <v>0.31140126093146242</v>
          </cell>
          <cell r="Z1637" t="str">
            <v>new</v>
          </cell>
          <cell r="AA1637" t="str">
            <v/>
          </cell>
          <cell r="AB1637" t="str">
            <v>new</v>
          </cell>
          <cell r="AC1637">
            <v>111.75</v>
          </cell>
          <cell r="AD1637" t="str">
            <v>I</v>
          </cell>
          <cell r="AE1637" t="e">
            <v>#N/A</v>
          </cell>
          <cell r="AF1637" t="e">
            <v>#N/A</v>
          </cell>
          <cell r="AG1637">
            <v>1</v>
          </cell>
          <cell r="AH1637" t="e">
            <v>#N/A</v>
          </cell>
          <cell r="AI1637">
            <v>0</v>
          </cell>
          <cell r="AJ1637">
            <v>0</v>
          </cell>
          <cell r="AL1637" t="e">
            <v>#N/A</v>
          </cell>
          <cell r="AM1637" t="e">
            <v>#N/A</v>
          </cell>
          <cell r="AN1637" t="str">
            <v/>
          </cell>
          <cell r="AO1637" t="str">
            <v>x</v>
          </cell>
        </row>
        <row r="1638">
          <cell r="B1638" t="str">
            <v>SHSPSA50EB120</v>
          </cell>
          <cell r="C1638" t="str">
            <v>Showerprofile-S</v>
          </cell>
          <cell r="D1638" t="str">
            <v>SPSA50EB/120</v>
          </cell>
          <cell r="E1638" t="str">
            <v>3/16" x 47-1/4"</v>
          </cell>
          <cell r="G1638" t="str">
            <v>EA</v>
          </cell>
          <cell r="J1638" t="str">
            <v>I</v>
          </cell>
          <cell r="K1638">
            <v>2.0499999999999998</v>
          </cell>
          <cell r="L1638">
            <v>59.95</v>
          </cell>
          <cell r="M1638">
            <v>0.55000000000000004</v>
          </cell>
          <cell r="N1638">
            <v>26.977499999999999</v>
          </cell>
          <cell r="O1638">
            <v>3.0499999999999999E-2</v>
          </cell>
          <cell r="P1638">
            <v>0</v>
          </cell>
          <cell r="Q1638">
            <v>0</v>
          </cell>
          <cell r="R1638">
            <v>27.007999999999999</v>
          </cell>
          <cell r="S1638">
            <v>1</v>
          </cell>
          <cell r="T1638">
            <v>2.64</v>
          </cell>
          <cell r="U1638">
            <v>71.3</v>
          </cell>
          <cell r="V1638">
            <v>0</v>
          </cell>
          <cell r="X1638">
            <v>71.3</v>
          </cell>
          <cell r="Y1638">
            <v>0.31128394746908078</v>
          </cell>
          <cell r="Z1638" t="str">
            <v>new</v>
          </cell>
          <cell r="AA1638" t="str">
            <v/>
          </cell>
          <cell r="AB1638" t="str">
            <v>new</v>
          </cell>
          <cell r="AC1638">
            <v>71.3</v>
          </cell>
          <cell r="AD1638" t="str">
            <v>I</v>
          </cell>
          <cell r="AE1638" t="e">
            <v>#N/A</v>
          </cell>
          <cell r="AF1638" t="e">
            <v>#N/A</v>
          </cell>
          <cell r="AG1638">
            <v>1</v>
          </cell>
          <cell r="AH1638" t="e">
            <v>#N/A</v>
          </cell>
          <cell r="AI1638">
            <v>0</v>
          </cell>
          <cell r="AJ1638">
            <v>0</v>
          </cell>
          <cell r="AL1638" t="e">
            <v>#N/A</v>
          </cell>
          <cell r="AM1638" t="e">
            <v>#N/A</v>
          </cell>
          <cell r="AN1638" t="str">
            <v/>
          </cell>
          <cell r="AO1638" t="str">
            <v>x</v>
          </cell>
        </row>
        <row r="1639">
          <cell r="B1639" t="str">
            <v>SHSPSA100EB120</v>
          </cell>
          <cell r="C1639" t="str">
            <v>Showerprofile-S</v>
          </cell>
          <cell r="D1639" t="str">
            <v>SPSA100EB/120</v>
          </cell>
          <cell r="E1639" t="str">
            <v>3/8" x 47-1/4"</v>
          </cell>
          <cell r="G1639" t="str">
            <v>EA</v>
          </cell>
          <cell r="J1639" t="str">
            <v>I</v>
          </cell>
          <cell r="K1639">
            <v>2.0499999999999998</v>
          </cell>
          <cell r="L1639">
            <v>59.95</v>
          </cell>
          <cell r="M1639">
            <v>0.55000000000000004</v>
          </cell>
          <cell r="N1639">
            <v>26.977499999999999</v>
          </cell>
          <cell r="O1639">
            <v>3.0499999999999999E-2</v>
          </cell>
          <cell r="P1639">
            <v>0</v>
          </cell>
          <cell r="Q1639">
            <v>0</v>
          </cell>
          <cell r="R1639">
            <v>27.007999999999999</v>
          </cell>
          <cell r="S1639">
            <v>1</v>
          </cell>
          <cell r="T1639">
            <v>2.64</v>
          </cell>
          <cell r="U1639">
            <v>71.3</v>
          </cell>
          <cell r="V1639">
            <v>0</v>
          </cell>
          <cell r="X1639">
            <v>71.3</v>
          </cell>
          <cell r="Y1639">
            <v>0.31128394746908078</v>
          </cell>
          <cell r="Z1639" t="str">
            <v>new</v>
          </cell>
          <cell r="AA1639" t="str">
            <v/>
          </cell>
          <cell r="AB1639" t="str">
            <v>new</v>
          </cell>
          <cell r="AC1639">
            <v>71.3</v>
          </cell>
          <cell r="AD1639" t="str">
            <v>I</v>
          </cell>
          <cell r="AE1639" t="e">
            <v>#N/A</v>
          </cell>
          <cell r="AF1639" t="e">
            <v>#N/A</v>
          </cell>
          <cell r="AG1639">
            <v>1</v>
          </cell>
          <cell r="AH1639" t="e">
            <v>#N/A</v>
          </cell>
          <cell r="AI1639">
            <v>0</v>
          </cell>
          <cell r="AJ1639">
            <v>0</v>
          </cell>
          <cell r="AL1639" t="e">
            <v>#N/A</v>
          </cell>
          <cell r="AM1639" t="e">
            <v>#N/A</v>
          </cell>
          <cell r="AN1639" t="str">
            <v/>
          </cell>
          <cell r="AO1639" t="str">
            <v>x</v>
          </cell>
        </row>
        <row r="1640">
          <cell r="B1640" t="str">
            <v>SHSPSA125EB120</v>
          </cell>
          <cell r="C1640" t="str">
            <v>Showerprofile-S</v>
          </cell>
          <cell r="D1640" t="str">
            <v>SPSA125EB/120</v>
          </cell>
          <cell r="E1640" t="str">
            <v>1/2" x 47-1/4"</v>
          </cell>
          <cell r="G1640" t="str">
            <v>EA</v>
          </cell>
          <cell r="J1640" t="str">
            <v>I</v>
          </cell>
          <cell r="K1640">
            <v>2.08</v>
          </cell>
          <cell r="L1640">
            <v>66.8</v>
          </cell>
          <cell r="M1640">
            <v>0.55000000000000004</v>
          </cell>
          <cell r="N1640">
            <v>30.059999999999995</v>
          </cell>
          <cell r="O1640">
            <v>3.0800000000000001E-2</v>
          </cell>
          <cell r="P1640">
            <v>0</v>
          </cell>
          <cell r="Q1640">
            <v>0</v>
          </cell>
          <cell r="R1640">
            <v>30.090799999999994</v>
          </cell>
          <cell r="S1640">
            <v>1</v>
          </cell>
          <cell r="T1640">
            <v>2.64</v>
          </cell>
          <cell r="U1640">
            <v>79.44</v>
          </cell>
          <cell r="V1640">
            <v>0.01</v>
          </cell>
          <cell r="X1640">
            <v>79.45</v>
          </cell>
          <cell r="Y1640">
            <v>0.31138394645002593</v>
          </cell>
          <cell r="Z1640" t="str">
            <v>new</v>
          </cell>
          <cell r="AA1640" t="str">
            <v/>
          </cell>
          <cell r="AB1640" t="str">
            <v>new</v>
          </cell>
          <cell r="AC1640">
            <v>79.45</v>
          </cell>
          <cell r="AD1640" t="str">
            <v>I</v>
          </cell>
          <cell r="AE1640" t="e">
            <v>#N/A</v>
          </cell>
          <cell r="AF1640" t="e">
            <v>#N/A</v>
          </cell>
          <cell r="AG1640">
            <v>1</v>
          </cell>
          <cell r="AH1640" t="e">
            <v>#N/A</v>
          </cell>
          <cell r="AI1640">
            <v>0</v>
          </cell>
          <cell r="AJ1640">
            <v>0</v>
          </cell>
          <cell r="AL1640" t="e">
            <v>#N/A</v>
          </cell>
          <cell r="AM1640" t="e">
            <v>#N/A</v>
          </cell>
          <cell r="AN1640" t="str">
            <v/>
          </cell>
          <cell r="AO1640" t="str">
            <v>x</v>
          </cell>
        </row>
        <row r="1641">
          <cell r="B1641" t="str">
            <v>SHSPSA50EB160</v>
          </cell>
          <cell r="C1641" t="str">
            <v>Showerprofile-S</v>
          </cell>
          <cell r="D1641" t="str">
            <v>SPSA50EB/160</v>
          </cell>
          <cell r="E1641" t="str">
            <v>3/16" x 63"</v>
          </cell>
          <cell r="G1641" t="str">
            <v>EA</v>
          </cell>
          <cell r="J1641" t="str">
            <v>I</v>
          </cell>
          <cell r="K1641">
            <v>2.71</v>
          </cell>
          <cell r="L1641">
            <v>78.5</v>
          </cell>
          <cell r="M1641">
            <v>0.55000000000000004</v>
          </cell>
          <cell r="N1641">
            <v>35.324999999999996</v>
          </cell>
          <cell r="O1641">
            <v>3.7100000000000001E-2</v>
          </cell>
          <cell r="P1641">
            <v>0</v>
          </cell>
          <cell r="Q1641">
            <v>0</v>
          </cell>
          <cell r="R1641">
            <v>35.362099999999998</v>
          </cell>
          <cell r="S1641">
            <v>1</v>
          </cell>
          <cell r="T1641">
            <v>2.64</v>
          </cell>
          <cell r="U1641">
            <v>93.36</v>
          </cell>
          <cell r="V1641">
            <v>-0.01</v>
          </cell>
          <cell r="X1641">
            <v>93.35</v>
          </cell>
          <cell r="Y1641">
            <v>0.31125091298631741</v>
          </cell>
          <cell r="Z1641" t="str">
            <v>new</v>
          </cell>
          <cell r="AA1641" t="str">
            <v/>
          </cell>
          <cell r="AB1641" t="str">
            <v>new</v>
          </cell>
          <cell r="AC1641">
            <v>93.35</v>
          </cell>
          <cell r="AD1641" t="str">
            <v>I</v>
          </cell>
          <cell r="AE1641" t="e">
            <v>#N/A</v>
          </cell>
          <cell r="AF1641" t="e">
            <v>#N/A</v>
          </cell>
          <cell r="AG1641">
            <v>1</v>
          </cell>
          <cell r="AH1641" t="e">
            <v>#N/A</v>
          </cell>
          <cell r="AI1641">
            <v>0</v>
          </cell>
          <cell r="AJ1641">
            <v>0</v>
          </cell>
          <cell r="AL1641" t="e">
            <v>#N/A</v>
          </cell>
          <cell r="AM1641" t="e">
            <v>#N/A</v>
          </cell>
          <cell r="AN1641" t="str">
            <v/>
          </cell>
          <cell r="AO1641" t="str">
            <v>x</v>
          </cell>
        </row>
        <row r="1642">
          <cell r="B1642" t="str">
            <v>SHSPSA100EB160</v>
          </cell>
          <cell r="C1642" t="str">
            <v>Showerprofile-S</v>
          </cell>
          <cell r="D1642" t="str">
            <v>SPSA100EB/160</v>
          </cell>
          <cell r="E1642" t="str">
            <v>3/8" x 63"</v>
          </cell>
          <cell r="G1642" t="str">
            <v>EA</v>
          </cell>
          <cell r="J1642" t="str">
            <v>I</v>
          </cell>
          <cell r="K1642">
            <v>2.71</v>
          </cell>
          <cell r="L1642">
            <v>78.5</v>
          </cell>
          <cell r="M1642">
            <v>0.55000000000000004</v>
          </cell>
          <cell r="N1642">
            <v>35.324999999999996</v>
          </cell>
          <cell r="O1642">
            <v>3.7100000000000001E-2</v>
          </cell>
          <cell r="P1642">
            <v>0</v>
          </cell>
          <cell r="Q1642">
            <v>0</v>
          </cell>
          <cell r="R1642">
            <v>35.362099999999998</v>
          </cell>
          <cell r="S1642">
            <v>1</v>
          </cell>
          <cell r="T1642">
            <v>2.64</v>
          </cell>
          <cell r="U1642">
            <v>93.36</v>
          </cell>
          <cell r="V1642">
            <v>-0.01</v>
          </cell>
          <cell r="X1642">
            <v>93.35</v>
          </cell>
          <cell r="Y1642">
            <v>0.31125091298631741</v>
          </cell>
          <cell r="Z1642" t="str">
            <v>new</v>
          </cell>
          <cell r="AA1642" t="str">
            <v/>
          </cell>
          <cell r="AB1642" t="str">
            <v>new</v>
          </cell>
          <cell r="AC1642">
            <v>93.35</v>
          </cell>
          <cell r="AD1642" t="str">
            <v>I</v>
          </cell>
          <cell r="AE1642" t="e">
            <v>#N/A</v>
          </cell>
          <cell r="AF1642" t="e">
            <v>#N/A</v>
          </cell>
          <cell r="AG1642">
            <v>1</v>
          </cell>
          <cell r="AH1642" t="e">
            <v>#N/A</v>
          </cell>
          <cell r="AI1642">
            <v>0</v>
          </cell>
          <cell r="AJ1642">
            <v>0</v>
          </cell>
          <cell r="AL1642" t="e">
            <v>#N/A</v>
          </cell>
          <cell r="AM1642" t="e">
            <v>#N/A</v>
          </cell>
          <cell r="AN1642" t="str">
            <v/>
          </cell>
          <cell r="AO1642" t="str">
            <v>x</v>
          </cell>
        </row>
        <row r="1643">
          <cell r="B1643" t="str">
            <v>SHSPSA125EB160</v>
          </cell>
          <cell r="C1643" t="str">
            <v>Showerprofile-S</v>
          </cell>
          <cell r="D1643" t="str">
            <v>SPSA125EB/160</v>
          </cell>
          <cell r="E1643" t="str">
            <v>1/2" x 63"</v>
          </cell>
          <cell r="G1643" t="str">
            <v>EA</v>
          </cell>
          <cell r="J1643" t="str">
            <v>I</v>
          </cell>
          <cell r="K1643">
            <v>2.74</v>
          </cell>
          <cell r="L1643">
            <v>86.95</v>
          </cell>
          <cell r="M1643">
            <v>0.55000000000000004</v>
          </cell>
          <cell r="N1643">
            <v>39.127499999999998</v>
          </cell>
          <cell r="O1643">
            <v>3.7400000000000003E-2</v>
          </cell>
          <cell r="P1643">
            <v>0</v>
          </cell>
          <cell r="Q1643">
            <v>0</v>
          </cell>
          <cell r="R1643">
            <v>39.164899999999996</v>
          </cell>
          <cell r="S1643">
            <v>1</v>
          </cell>
          <cell r="T1643">
            <v>2.64</v>
          </cell>
          <cell r="U1643">
            <v>103.4</v>
          </cell>
          <cell r="V1643">
            <v>0</v>
          </cell>
          <cell r="X1643">
            <v>103.4</v>
          </cell>
          <cell r="Y1643">
            <v>0.311325830842272</v>
          </cell>
          <cell r="Z1643" t="str">
            <v>new</v>
          </cell>
          <cell r="AA1643" t="str">
            <v/>
          </cell>
          <cell r="AB1643" t="str">
            <v>new</v>
          </cell>
          <cell r="AC1643">
            <v>103.4</v>
          </cell>
          <cell r="AD1643" t="str">
            <v>I</v>
          </cell>
          <cell r="AE1643" t="e">
            <v>#N/A</v>
          </cell>
          <cell r="AF1643" t="e">
            <v>#N/A</v>
          </cell>
          <cell r="AG1643">
            <v>1</v>
          </cell>
          <cell r="AH1643" t="e">
            <v>#N/A</v>
          </cell>
          <cell r="AI1643">
            <v>0</v>
          </cell>
          <cell r="AJ1643">
            <v>0</v>
          </cell>
          <cell r="AL1643" t="e">
            <v>#N/A</v>
          </cell>
          <cell r="AM1643" t="e">
            <v>#N/A</v>
          </cell>
          <cell r="AN1643" t="str">
            <v/>
          </cell>
          <cell r="AO1643" t="str">
            <v>x</v>
          </cell>
        </row>
        <row r="1644">
          <cell r="B1644" t="str">
            <v>SHKK122ABSAKGB,AMGB,ATGB,EOB</v>
          </cell>
          <cell r="C1644" t="str">
            <v>Kerdi-Shower-Kit</v>
          </cell>
          <cell r="D1644" t="str">
            <v>KK122/ABS/----</v>
          </cell>
          <cell r="E1644" t="str">
            <v>48" x 48"</v>
          </cell>
          <cell r="G1644" t="str">
            <v>EA</v>
          </cell>
          <cell r="I1644" t="str">
            <v>a</v>
          </cell>
          <cell r="J1644" t="str">
            <v>I</v>
          </cell>
          <cell r="K1644">
            <v>20</v>
          </cell>
          <cell r="L1644">
            <v>499.98</v>
          </cell>
          <cell r="M1644">
            <v>0.55000000000000004</v>
          </cell>
          <cell r="N1644">
            <v>224.99099999999999</v>
          </cell>
          <cell r="O1644">
            <v>0.21000000000000002</v>
          </cell>
          <cell r="P1644">
            <v>0</v>
          </cell>
          <cell r="Q1644">
            <v>0</v>
          </cell>
          <cell r="R1644">
            <v>225.20099999999999</v>
          </cell>
          <cell r="S1644">
            <v>1</v>
          </cell>
          <cell r="T1644">
            <v>2.64</v>
          </cell>
          <cell r="U1644">
            <v>594.53</v>
          </cell>
          <cell r="V1644">
            <v>0.02</v>
          </cell>
          <cell r="X1644">
            <v>594.54999999999995</v>
          </cell>
          <cell r="Y1644">
            <v>0.311317191764589</v>
          </cell>
          <cell r="Z1644">
            <v>594</v>
          </cell>
          <cell r="AA1644">
            <v>1E-3</v>
          </cell>
          <cell r="AB1644" t="str">
            <v>YES</v>
          </cell>
          <cell r="AC1644">
            <v>594.54999999999995</v>
          </cell>
          <cell r="AD1644" t="str">
            <v>I</v>
          </cell>
          <cell r="AE1644" t="e">
            <v>#N/A</v>
          </cell>
          <cell r="AF1644" t="e">
            <v>#N/A</v>
          </cell>
          <cell r="AG1644">
            <v>1</v>
          </cell>
          <cell r="AH1644" t="e">
            <v>#N/A</v>
          </cell>
          <cell r="AI1644">
            <v>0</v>
          </cell>
          <cell r="AJ1644">
            <v>0</v>
          </cell>
          <cell r="AL1644" t="e">
            <v>#N/A</v>
          </cell>
          <cell r="AM1644" t="e">
            <v>#N/A</v>
          </cell>
          <cell r="AN1644" t="str">
            <v/>
          </cell>
          <cell r="AO1644" t="str">
            <v>x</v>
          </cell>
        </row>
        <row r="1645">
          <cell r="B1645" t="str">
            <v>SHKK122PVCAKGB,AMGB,ATGB,EOB</v>
          </cell>
          <cell r="C1645" t="str">
            <v>Kerdi-Shower-Kit</v>
          </cell>
          <cell r="D1645" t="str">
            <v>KK122/PVC/----</v>
          </cell>
          <cell r="E1645" t="str">
            <v>48" x 48"</v>
          </cell>
          <cell r="G1645" t="str">
            <v>EA</v>
          </cell>
          <cell r="I1645" t="str">
            <v>a</v>
          </cell>
          <cell r="J1645" t="str">
            <v>I</v>
          </cell>
          <cell r="K1645">
            <v>20</v>
          </cell>
          <cell r="L1645">
            <v>499.98</v>
          </cell>
          <cell r="M1645">
            <v>0.55000000000000004</v>
          </cell>
          <cell r="N1645">
            <v>224.99099999999999</v>
          </cell>
          <cell r="O1645">
            <v>0.21000000000000002</v>
          </cell>
          <cell r="P1645">
            <v>0</v>
          </cell>
          <cell r="Q1645">
            <v>0</v>
          </cell>
          <cell r="R1645">
            <v>225.20099999999999</v>
          </cell>
          <cell r="S1645">
            <v>1</v>
          </cell>
          <cell r="T1645">
            <v>2.64</v>
          </cell>
          <cell r="U1645">
            <v>594.53</v>
          </cell>
          <cell r="V1645">
            <v>0.02</v>
          </cell>
          <cell r="X1645">
            <v>594.54999999999995</v>
          </cell>
          <cell r="Y1645">
            <v>0.311317191764589</v>
          </cell>
          <cell r="Z1645">
            <v>594</v>
          </cell>
          <cell r="AA1645">
            <v>1E-3</v>
          </cell>
          <cell r="AB1645" t="str">
            <v>YES</v>
          </cell>
          <cell r="AC1645">
            <v>594.54999999999995</v>
          </cell>
          <cell r="AD1645" t="str">
            <v>I</v>
          </cell>
          <cell r="AE1645" t="e">
            <v>#N/A</v>
          </cell>
          <cell r="AF1645" t="e">
            <v>#N/A</v>
          </cell>
          <cell r="AG1645">
            <v>1</v>
          </cell>
          <cell r="AH1645" t="e">
            <v>#N/A</v>
          </cell>
          <cell r="AI1645">
            <v>0</v>
          </cell>
          <cell r="AJ1645">
            <v>0</v>
          </cell>
          <cell r="AL1645" t="e">
            <v>#N/A</v>
          </cell>
          <cell r="AM1645" t="e">
            <v>#N/A</v>
          </cell>
          <cell r="AN1645" t="str">
            <v/>
          </cell>
          <cell r="AO1645" t="str">
            <v>x</v>
          </cell>
        </row>
        <row r="1646">
          <cell r="B1646" t="str">
            <v>SHKK183ABSAKGB,AMGB,ATGB,EOB</v>
          </cell>
          <cell r="C1646" t="str">
            <v>Kerdi-Shower-Kit</v>
          </cell>
          <cell r="D1646" t="str">
            <v>KK183/ABS/----</v>
          </cell>
          <cell r="E1646" t="str">
            <v>72" x 72"</v>
          </cell>
          <cell r="G1646" t="str">
            <v>EA</v>
          </cell>
          <cell r="I1646" t="str">
            <v>b</v>
          </cell>
          <cell r="J1646" t="str">
            <v>I</v>
          </cell>
          <cell r="K1646">
            <v>34.950000000000003</v>
          </cell>
          <cell r="L1646">
            <v>930.76</v>
          </cell>
          <cell r="M1646">
            <v>0.55000000000000004</v>
          </cell>
          <cell r="N1646">
            <v>418.84199999999993</v>
          </cell>
          <cell r="O1646">
            <v>0.35950000000000004</v>
          </cell>
          <cell r="P1646">
            <v>0</v>
          </cell>
          <cell r="Q1646">
            <v>0</v>
          </cell>
          <cell r="R1646">
            <v>419.20149999999995</v>
          </cell>
          <cell r="S1646">
            <v>1</v>
          </cell>
          <cell r="T1646">
            <v>2.64</v>
          </cell>
          <cell r="U1646">
            <v>1106.69</v>
          </cell>
          <cell r="V1646">
            <v>1.0000000000005116E-2</v>
          </cell>
          <cell r="X1646">
            <v>1106.7</v>
          </cell>
          <cell r="Y1646">
            <v>0.31129976917453211</v>
          </cell>
          <cell r="Z1646">
            <v>1105.75</v>
          </cell>
          <cell r="AA1646">
            <v>1E-3</v>
          </cell>
          <cell r="AB1646" t="str">
            <v>YES</v>
          </cell>
          <cell r="AC1646">
            <v>1106.7</v>
          </cell>
          <cell r="AD1646" t="str">
            <v>I</v>
          </cell>
          <cell r="AE1646" t="e">
            <v>#N/A</v>
          </cell>
          <cell r="AF1646" t="e">
            <v>#N/A</v>
          </cell>
          <cell r="AG1646">
            <v>1</v>
          </cell>
          <cell r="AH1646" t="e">
            <v>#N/A</v>
          </cell>
          <cell r="AI1646">
            <v>0</v>
          </cell>
          <cell r="AJ1646">
            <v>0</v>
          </cell>
          <cell r="AL1646" t="e">
            <v>#N/A</v>
          </cell>
          <cell r="AM1646" t="e">
            <v>#N/A</v>
          </cell>
          <cell r="AN1646" t="str">
            <v/>
          </cell>
          <cell r="AO1646" t="str">
            <v>x</v>
          </cell>
        </row>
        <row r="1647">
          <cell r="B1647" t="str">
            <v>SHKK183PVCAKGB,AMGB,ATGB,EOB</v>
          </cell>
          <cell r="C1647" t="str">
            <v>Kerdi-Shower-Kit</v>
          </cell>
          <cell r="D1647" t="str">
            <v>KK183/PVC/----</v>
          </cell>
          <cell r="E1647" t="str">
            <v>72" x 72"</v>
          </cell>
          <cell r="G1647" t="str">
            <v>EA</v>
          </cell>
          <cell r="I1647" t="str">
            <v>b</v>
          </cell>
          <cell r="J1647" t="str">
            <v>I</v>
          </cell>
          <cell r="K1647">
            <v>34.950000000000003</v>
          </cell>
          <cell r="L1647">
            <v>930.76</v>
          </cell>
          <cell r="M1647">
            <v>0.55000000000000004</v>
          </cell>
          <cell r="N1647">
            <v>418.84199999999993</v>
          </cell>
          <cell r="O1647">
            <v>0.35950000000000004</v>
          </cell>
          <cell r="P1647">
            <v>0</v>
          </cell>
          <cell r="Q1647">
            <v>0</v>
          </cell>
          <cell r="R1647">
            <v>419.20149999999995</v>
          </cell>
          <cell r="S1647">
            <v>1</v>
          </cell>
          <cell r="T1647">
            <v>2.64</v>
          </cell>
          <cell r="U1647">
            <v>1106.69</v>
          </cell>
          <cell r="V1647">
            <v>1.0000000000005116E-2</v>
          </cell>
          <cell r="X1647">
            <v>1106.7</v>
          </cell>
          <cell r="Y1647">
            <v>0.31129976917453211</v>
          </cell>
          <cell r="Z1647">
            <v>1105.75</v>
          </cell>
          <cell r="AA1647">
            <v>1E-3</v>
          </cell>
          <cell r="AB1647" t="str">
            <v>YES</v>
          </cell>
          <cell r="AC1647">
            <v>1106.7</v>
          </cell>
          <cell r="AD1647" t="str">
            <v>I</v>
          </cell>
          <cell r="AE1647" t="e">
            <v>#N/A</v>
          </cell>
          <cell r="AF1647" t="e">
            <v>#N/A</v>
          </cell>
          <cell r="AG1647">
            <v>1</v>
          </cell>
          <cell r="AH1647" t="e">
            <v>#N/A</v>
          </cell>
          <cell r="AI1647">
            <v>0</v>
          </cell>
          <cell r="AJ1647">
            <v>0</v>
          </cell>
          <cell r="AL1647" t="e">
            <v>#N/A</v>
          </cell>
          <cell r="AM1647" t="e">
            <v>#N/A</v>
          </cell>
          <cell r="AN1647" t="str">
            <v/>
          </cell>
          <cell r="AO1647" t="str">
            <v>x</v>
          </cell>
        </row>
        <row r="1648">
          <cell r="B1648" t="str">
            <v>SHKK81152ABSAKGB,AMGB,ATGB,EOB</v>
          </cell>
          <cell r="C1648" t="str">
            <v>Kerdi-Shower-Kit</v>
          </cell>
          <cell r="D1648" t="str">
            <v>KK81/152/ABS/----</v>
          </cell>
          <cell r="E1648" t="str">
            <v>32" x 60"</v>
          </cell>
          <cell r="G1648" t="str">
            <v>EA</v>
          </cell>
          <cell r="I1648" t="str">
            <v>c</v>
          </cell>
          <cell r="J1648" t="str">
            <v>I</v>
          </cell>
          <cell r="K1648">
            <v>22</v>
          </cell>
          <cell r="L1648">
            <v>568.21</v>
          </cell>
          <cell r="M1648">
            <v>0.55000000000000004</v>
          </cell>
          <cell r="N1648">
            <v>255.69450000000001</v>
          </cell>
          <cell r="O1648">
            <v>0.23</v>
          </cell>
          <cell r="P1648">
            <v>0</v>
          </cell>
          <cell r="Q1648">
            <v>0</v>
          </cell>
          <cell r="R1648">
            <v>255.92449999999999</v>
          </cell>
          <cell r="S1648">
            <v>1</v>
          </cell>
          <cell r="T1648">
            <v>2.64</v>
          </cell>
          <cell r="U1648">
            <v>675.64</v>
          </cell>
          <cell r="V1648">
            <v>0.01</v>
          </cell>
          <cell r="X1648">
            <v>675.65</v>
          </cell>
          <cell r="Y1648">
            <v>0.31130426592574156</v>
          </cell>
          <cell r="Z1648">
            <v>675.05</v>
          </cell>
          <cell r="AA1648">
            <v>1E-3</v>
          </cell>
          <cell r="AB1648" t="str">
            <v>YES</v>
          </cell>
          <cell r="AC1648">
            <v>675.65</v>
          </cell>
          <cell r="AD1648" t="str">
            <v>I</v>
          </cell>
          <cell r="AE1648" t="e">
            <v>#N/A</v>
          </cell>
          <cell r="AF1648" t="e">
            <v>#N/A</v>
          </cell>
          <cell r="AG1648">
            <v>1</v>
          </cell>
          <cell r="AH1648" t="e">
            <v>#N/A</v>
          </cell>
          <cell r="AI1648">
            <v>0</v>
          </cell>
          <cell r="AJ1648">
            <v>0</v>
          </cell>
          <cell r="AL1648" t="e">
            <v>#N/A</v>
          </cell>
          <cell r="AM1648" t="e">
            <v>#N/A</v>
          </cell>
          <cell r="AN1648" t="str">
            <v/>
          </cell>
          <cell r="AO1648" t="str">
            <v>x</v>
          </cell>
        </row>
        <row r="1649">
          <cell r="B1649" t="str">
            <v>SHKK81152PVCAKGB,AMGB,ATGB,EOB</v>
          </cell>
          <cell r="C1649" t="str">
            <v>Kerdi-Shower-Kit</v>
          </cell>
          <cell r="D1649" t="str">
            <v>KK81/152/PVC/----</v>
          </cell>
          <cell r="E1649" t="str">
            <v>32" x 60"</v>
          </cell>
          <cell r="G1649" t="str">
            <v>EA</v>
          </cell>
          <cell r="I1649" t="str">
            <v>c</v>
          </cell>
          <cell r="J1649" t="str">
            <v>I</v>
          </cell>
          <cell r="K1649">
            <v>22</v>
          </cell>
          <cell r="L1649">
            <v>568.21</v>
          </cell>
          <cell r="M1649">
            <v>0.55000000000000004</v>
          </cell>
          <cell r="N1649">
            <v>255.69450000000001</v>
          </cell>
          <cell r="O1649">
            <v>0.23</v>
          </cell>
          <cell r="P1649">
            <v>0</v>
          </cell>
          <cell r="Q1649">
            <v>0</v>
          </cell>
          <cell r="R1649">
            <v>255.92449999999999</v>
          </cell>
          <cell r="S1649">
            <v>1</v>
          </cell>
          <cell r="T1649">
            <v>2.64</v>
          </cell>
          <cell r="U1649">
            <v>675.64</v>
          </cell>
          <cell r="V1649">
            <v>0.01</v>
          </cell>
          <cell r="X1649">
            <v>675.65</v>
          </cell>
          <cell r="Y1649">
            <v>0.31130426592574156</v>
          </cell>
          <cell r="Z1649">
            <v>675.05</v>
          </cell>
          <cell r="AA1649">
            <v>1E-3</v>
          </cell>
          <cell r="AB1649" t="str">
            <v>YES</v>
          </cell>
          <cell r="AC1649">
            <v>675.65</v>
          </cell>
          <cell r="AD1649" t="str">
            <v>I</v>
          </cell>
          <cell r="AE1649" t="e">
            <v>#N/A</v>
          </cell>
          <cell r="AF1649" t="e">
            <v>#N/A</v>
          </cell>
          <cell r="AG1649">
            <v>1</v>
          </cell>
          <cell r="AH1649" t="e">
            <v>#N/A</v>
          </cell>
          <cell r="AI1649">
            <v>0</v>
          </cell>
          <cell r="AJ1649">
            <v>0</v>
          </cell>
          <cell r="AL1649" t="e">
            <v>#N/A</v>
          </cell>
          <cell r="AM1649" t="e">
            <v>#N/A</v>
          </cell>
          <cell r="AN1649" t="str">
            <v/>
          </cell>
          <cell r="AO1649" t="str">
            <v>x</v>
          </cell>
        </row>
        <row r="1650">
          <cell r="B1650" t="str">
            <v>SHKKB81152ABSAKGB,AMGB,ATGB,EOB</v>
          </cell>
          <cell r="C1650" t="str">
            <v>Kerdi-Shower-Kit</v>
          </cell>
          <cell r="D1650" t="str">
            <v>KKB81/152/ABS/----</v>
          </cell>
          <cell r="E1650" t="str">
            <v>32" x 60" OC</v>
          </cell>
          <cell r="G1650" t="str">
            <v>EA</v>
          </cell>
          <cell r="I1650" t="str">
            <v>c,d</v>
          </cell>
          <cell r="J1650" t="str">
            <v>I</v>
          </cell>
          <cell r="K1650">
            <v>22</v>
          </cell>
          <cell r="L1650">
            <v>596.74</v>
          </cell>
          <cell r="M1650">
            <v>0.55000000000000004</v>
          </cell>
          <cell r="N1650">
            <v>268.53299999999996</v>
          </cell>
          <cell r="O1650">
            <v>0.23</v>
          </cell>
          <cell r="P1650">
            <v>0</v>
          </cell>
          <cell r="Q1650">
            <v>0</v>
          </cell>
          <cell r="R1650">
            <v>268.76299999999998</v>
          </cell>
          <cell r="S1650">
            <v>1</v>
          </cell>
          <cell r="T1650">
            <v>2.64</v>
          </cell>
          <cell r="U1650">
            <v>709.53</v>
          </cell>
          <cell r="V1650">
            <v>0.02</v>
          </cell>
          <cell r="X1650">
            <v>709.55</v>
          </cell>
          <cell r="Y1650">
            <v>0.31130998520188857</v>
          </cell>
          <cell r="Z1650">
            <v>708.95</v>
          </cell>
          <cell r="AA1650">
            <v>1E-3</v>
          </cell>
          <cell r="AB1650" t="str">
            <v>YES</v>
          </cell>
          <cell r="AC1650">
            <v>709.55</v>
          </cell>
          <cell r="AD1650" t="str">
            <v>I</v>
          </cell>
          <cell r="AE1650" t="e">
            <v>#N/A</v>
          </cell>
          <cell r="AF1650" t="e">
            <v>#N/A</v>
          </cell>
          <cell r="AG1650">
            <v>1</v>
          </cell>
          <cell r="AH1650" t="e">
            <v>#N/A</v>
          </cell>
          <cell r="AI1650">
            <v>0</v>
          </cell>
          <cell r="AJ1650">
            <v>0</v>
          </cell>
          <cell r="AL1650" t="e">
            <v>#N/A</v>
          </cell>
          <cell r="AM1650" t="e">
            <v>#N/A</v>
          </cell>
          <cell r="AN1650" t="str">
            <v/>
          </cell>
          <cell r="AO1650" t="str">
            <v>x</v>
          </cell>
        </row>
        <row r="1651">
          <cell r="B1651" t="str">
            <v>SHKKB81152PVCAKGB,AMGB,ATGB,EOB</v>
          </cell>
          <cell r="C1651" t="str">
            <v>Kerdi-Shower-Kit</v>
          </cell>
          <cell r="D1651" t="str">
            <v>KKB81/152/PVC/----</v>
          </cell>
          <cell r="E1651" t="str">
            <v>32" x 60" OC</v>
          </cell>
          <cell r="G1651" t="str">
            <v>EA</v>
          </cell>
          <cell r="I1651" t="str">
            <v>c,d</v>
          </cell>
          <cell r="J1651" t="str">
            <v>I</v>
          </cell>
          <cell r="K1651">
            <v>22</v>
          </cell>
          <cell r="L1651">
            <v>596.74</v>
          </cell>
          <cell r="M1651">
            <v>0.55000000000000004</v>
          </cell>
          <cell r="N1651">
            <v>268.53299999999996</v>
          </cell>
          <cell r="O1651">
            <v>0.23</v>
          </cell>
          <cell r="P1651">
            <v>0</v>
          </cell>
          <cell r="Q1651">
            <v>0</v>
          </cell>
          <cell r="R1651">
            <v>268.76299999999998</v>
          </cell>
          <cell r="S1651">
            <v>1</v>
          </cell>
          <cell r="T1651">
            <v>2.64</v>
          </cell>
          <cell r="U1651">
            <v>709.53</v>
          </cell>
          <cell r="V1651">
            <v>0.02</v>
          </cell>
          <cell r="X1651">
            <v>709.55</v>
          </cell>
          <cell r="Y1651">
            <v>0.31130998520188857</v>
          </cell>
          <cell r="Z1651">
            <v>708.95</v>
          </cell>
          <cell r="AA1651">
            <v>1E-3</v>
          </cell>
          <cell r="AB1651" t="str">
            <v>YES</v>
          </cell>
          <cell r="AC1651">
            <v>709.55</v>
          </cell>
          <cell r="AD1651" t="str">
            <v>I</v>
          </cell>
          <cell r="AE1651" t="e">
            <v>#N/A</v>
          </cell>
          <cell r="AF1651" t="e">
            <v>#N/A</v>
          </cell>
          <cell r="AG1651">
            <v>1</v>
          </cell>
          <cell r="AH1651" t="e">
            <v>#N/A</v>
          </cell>
          <cell r="AI1651">
            <v>0</v>
          </cell>
          <cell r="AJ1651">
            <v>0</v>
          </cell>
          <cell r="AL1651" t="e">
            <v>#N/A</v>
          </cell>
          <cell r="AM1651" t="e">
            <v>#N/A</v>
          </cell>
          <cell r="AN1651" t="str">
            <v/>
          </cell>
          <cell r="AO1651" t="str">
            <v>x</v>
          </cell>
        </row>
        <row r="1652">
          <cell r="B1652" t="str">
            <v>SHKK122ABSE</v>
          </cell>
          <cell r="C1652" t="str">
            <v>Kerdi-Shower-Kit</v>
          </cell>
          <cell r="D1652" t="str">
            <v>KK122/ABS/E</v>
          </cell>
          <cell r="E1652" t="str">
            <v>48" x 48"</v>
          </cell>
          <cell r="G1652" t="str">
            <v>EA</v>
          </cell>
          <cell r="I1652" t="str">
            <v>a</v>
          </cell>
          <cell r="J1652" t="str">
            <v>I</v>
          </cell>
          <cell r="K1652">
            <v>20</v>
          </cell>
          <cell r="L1652">
            <v>481.37</v>
          </cell>
          <cell r="M1652">
            <v>0.55000000000000004</v>
          </cell>
          <cell r="N1652">
            <v>216.61649999999997</v>
          </cell>
          <cell r="O1652">
            <v>0.21000000000000002</v>
          </cell>
          <cell r="P1652">
            <v>0</v>
          </cell>
          <cell r="Q1652">
            <v>0</v>
          </cell>
          <cell r="R1652">
            <v>216.82649999999998</v>
          </cell>
          <cell r="S1652">
            <v>1</v>
          </cell>
          <cell r="T1652">
            <v>2.64</v>
          </cell>
          <cell r="U1652">
            <v>572.41999999999996</v>
          </cell>
          <cell r="V1652">
            <v>0.03</v>
          </cell>
          <cell r="X1652">
            <v>572.45000000000005</v>
          </cell>
          <cell r="Y1652">
            <v>0.31132850030570369</v>
          </cell>
          <cell r="Z1652">
            <v>571.9</v>
          </cell>
          <cell r="AA1652">
            <v>1E-3</v>
          </cell>
          <cell r="AB1652" t="str">
            <v>YES</v>
          </cell>
          <cell r="AC1652">
            <v>572.45000000000005</v>
          </cell>
          <cell r="AD1652" t="str">
            <v>I</v>
          </cell>
          <cell r="AE1652" t="e">
            <v>#N/A</v>
          </cell>
          <cell r="AF1652" t="e">
            <v>#N/A</v>
          </cell>
          <cell r="AG1652">
            <v>1</v>
          </cell>
          <cell r="AH1652" t="e">
            <v>#N/A</v>
          </cell>
          <cell r="AI1652">
            <v>0</v>
          </cell>
          <cell r="AJ1652">
            <v>0</v>
          </cell>
          <cell r="AL1652" t="e">
            <v>#N/A</v>
          </cell>
          <cell r="AM1652" t="e">
            <v>#N/A</v>
          </cell>
          <cell r="AN1652" t="str">
            <v/>
          </cell>
          <cell r="AO1652" t="str">
            <v>x</v>
          </cell>
        </row>
        <row r="1653">
          <cell r="B1653" t="str">
            <v>SHKK122PVCE</v>
          </cell>
          <cell r="C1653" t="str">
            <v>Kerdi-Shower-Kit</v>
          </cell>
          <cell r="D1653" t="str">
            <v>KK122/PVC/E</v>
          </cell>
          <cell r="E1653" t="str">
            <v>48" x 48"</v>
          </cell>
          <cell r="G1653" t="str">
            <v>EA</v>
          </cell>
          <cell r="I1653" t="str">
            <v>a</v>
          </cell>
          <cell r="J1653" t="str">
            <v>I</v>
          </cell>
          <cell r="K1653">
            <v>20</v>
          </cell>
          <cell r="L1653">
            <v>481.37</v>
          </cell>
          <cell r="M1653">
            <v>0.55000000000000004</v>
          </cell>
          <cell r="N1653">
            <v>216.61649999999997</v>
          </cell>
          <cell r="O1653">
            <v>0.21000000000000002</v>
          </cell>
          <cell r="P1653">
            <v>0</v>
          </cell>
          <cell r="Q1653">
            <v>0</v>
          </cell>
          <cell r="R1653">
            <v>216.82649999999998</v>
          </cell>
          <cell r="S1653">
            <v>1</v>
          </cell>
          <cell r="T1653">
            <v>2.64</v>
          </cell>
          <cell r="U1653">
            <v>572.41999999999996</v>
          </cell>
          <cell r="V1653">
            <v>0.03</v>
          </cell>
          <cell r="X1653">
            <v>572.45000000000005</v>
          </cell>
          <cell r="Y1653">
            <v>0.31132850030570369</v>
          </cell>
          <cell r="Z1653">
            <v>571.9</v>
          </cell>
          <cell r="AA1653">
            <v>1E-3</v>
          </cell>
          <cell r="AB1653" t="str">
            <v>YES</v>
          </cell>
          <cell r="AC1653">
            <v>572.45000000000005</v>
          </cell>
          <cell r="AD1653" t="str">
            <v>I</v>
          </cell>
          <cell r="AE1653" t="e">
            <v>#N/A</v>
          </cell>
          <cell r="AF1653" t="e">
            <v>#N/A</v>
          </cell>
          <cell r="AG1653">
            <v>1</v>
          </cell>
          <cell r="AH1653" t="e">
            <v>#N/A</v>
          </cell>
          <cell r="AI1653">
            <v>0</v>
          </cell>
          <cell r="AJ1653">
            <v>0</v>
          </cell>
          <cell r="AL1653" t="e">
            <v>#N/A</v>
          </cell>
          <cell r="AM1653" t="e">
            <v>#N/A</v>
          </cell>
          <cell r="AN1653" t="str">
            <v/>
          </cell>
          <cell r="AO1653" t="str">
            <v>x</v>
          </cell>
        </row>
        <row r="1654">
          <cell r="B1654" t="str">
            <v>SHKK183ABSE</v>
          </cell>
          <cell r="C1654" t="str">
            <v>Kerdi-Shower-Kit</v>
          </cell>
          <cell r="D1654" t="str">
            <v>KK183/ABS/E</v>
          </cell>
          <cell r="E1654" t="str">
            <v>72" x 72"</v>
          </cell>
          <cell r="G1654" t="str">
            <v>EA</v>
          </cell>
          <cell r="I1654" t="str">
            <v>b</v>
          </cell>
          <cell r="J1654" t="str">
            <v>I</v>
          </cell>
          <cell r="K1654">
            <v>34.950000000000003</v>
          </cell>
          <cell r="L1654">
            <v>910.92</v>
          </cell>
          <cell r="M1654">
            <v>0.55000000000000004</v>
          </cell>
          <cell r="N1654">
            <v>409.91399999999993</v>
          </cell>
          <cell r="O1654">
            <v>0.35950000000000004</v>
          </cell>
          <cell r="P1654">
            <v>0</v>
          </cell>
          <cell r="Q1654">
            <v>0</v>
          </cell>
          <cell r="R1654">
            <v>410.27349999999996</v>
          </cell>
          <cell r="S1654">
            <v>1</v>
          </cell>
          <cell r="T1654">
            <v>2.64</v>
          </cell>
          <cell r="U1654">
            <v>1083.1199999999999</v>
          </cell>
          <cell r="V1654">
            <v>0.03</v>
          </cell>
          <cell r="X1654">
            <v>1083.1500000000001</v>
          </cell>
          <cell r="Y1654">
            <v>0.31131254380111895</v>
          </cell>
          <cell r="Z1654">
            <v>1082.2</v>
          </cell>
          <cell r="AA1654">
            <v>1E-3</v>
          </cell>
          <cell r="AB1654" t="str">
            <v>YES</v>
          </cell>
          <cell r="AC1654">
            <v>1083.1500000000001</v>
          </cell>
          <cell r="AD1654" t="str">
            <v>I</v>
          </cell>
          <cell r="AE1654" t="e">
            <v>#N/A</v>
          </cell>
          <cell r="AF1654" t="e">
            <v>#N/A</v>
          </cell>
          <cell r="AG1654">
            <v>1</v>
          </cell>
          <cell r="AH1654" t="e">
            <v>#N/A</v>
          </cell>
          <cell r="AI1654">
            <v>0</v>
          </cell>
          <cell r="AJ1654">
            <v>0</v>
          </cell>
          <cell r="AL1654" t="e">
            <v>#N/A</v>
          </cell>
          <cell r="AM1654" t="e">
            <v>#N/A</v>
          </cell>
          <cell r="AN1654" t="str">
            <v/>
          </cell>
          <cell r="AO1654" t="str">
            <v>x</v>
          </cell>
        </row>
        <row r="1655">
          <cell r="B1655" t="str">
            <v>SHKK183PVCE</v>
          </cell>
          <cell r="C1655" t="str">
            <v>Kerdi-Shower-Kit</v>
          </cell>
          <cell r="D1655" t="str">
            <v>KK183/PVC/E</v>
          </cell>
          <cell r="E1655" t="str">
            <v>72" x 72"</v>
          </cell>
          <cell r="G1655" t="str">
            <v>EA</v>
          </cell>
          <cell r="I1655" t="str">
            <v>b</v>
          </cell>
          <cell r="J1655" t="str">
            <v>I</v>
          </cell>
          <cell r="K1655">
            <v>34.950000000000003</v>
          </cell>
          <cell r="L1655">
            <v>910.92</v>
          </cell>
          <cell r="M1655">
            <v>0.55000000000000004</v>
          </cell>
          <cell r="N1655">
            <v>409.91399999999993</v>
          </cell>
          <cell r="O1655">
            <v>0.35950000000000004</v>
          </cell>
          <cell r="P1655">
            <v>0</v>
          </cell>
          <cell r="Q1655">
            <v>0</v>
          </cell>
          <cell r="R1655">
            <v>410.27349999999996</v>
          </cell>
          <cell r="S1655">
            <v>1</v>
          </cell>
          <cell r="T1655">
            <v>2.64</v>
          </cell>
          <cell r="U1655">
            <v>1083.1199999999999</v>
          </cell>
          <cell r="V1655">
            <v>0.03</v>
          </cell>
          <cell r="X1655">
            <v>1083.1500000000001</v>
          </cell>
          <cell r="Y1655">
            <v>0.31131254380111895</v>
          </cell>
          <cell r="Z1655">
            <v>1082.2</v>
          </cell>
          <cell r="AA1655">
            <v>1E-3</v>
          </cell>
          <cell r="AB1655" t="str">
            <v>YES</v>
          </cell>
          <cell r="AC1655">
            <v>1083.1500000000001</v>
          </cell>
          <cell r="AD1655" t="str">
            <v>I</v>
          </cell>
          <cell r="AE1655" t="e">
            <v>#N/A</v>
          </cell>
          <cell r="AF1655" t="e">
            <v>#N/A</v>
          </cell>
          <cell r="AG1655">
            <v>1</v>
          </cell>
          <cell r="AH1655" t="e">
            <v>#N/A</v>
          </cell>
          <cell r="AI1655">
            <v>0</v>
          </cell>
          <cell r="AJ1655">
            <v>0</v>
          </cell>
          <cell r="AL1655" t="e">
            <v>#N/A</v>
          </cell>
          <cell r="AM1655" t="e">
            <v>#N/A</v>
          </cell>
          <cell r="AN1655" t="str">
            <v/>
          </cell>
          <cell r="AO1655" t="str">
            <v>x</v>
          </cell>
        </row>
        <row r="1656">
          <cell r="B1656" t="str">
            <v>SHKK81152ABSE</v>
          </cell>
          <cell r="C1656" t="str">
            <v>Kerdi-Shower-Kit</v>
          </cell>
          <cell r="D1656" t="str">
            <v>KK81/152/ABS/E</v>
          </cell>
          <cell r="E1656" t="str">
            <v>32" x 60"</v>
          </cell>
          <cell r="G1656" t="str">
            <v>EA</v>
          </cell>
          <cell r="I1656" t="str">
            <v>c</v>
          </cell>
          <cell r="J1656" t="str">
            <v>I</v>
          </cell>
          <cell r="K1656">
            <v>22</v>
          </cell>
          <cell r="L1656">
            <v>549.6</v>
          </cell>
          <cell r="M1656">
            <v>0.55000000000000004</v>
          </cell>
          <cell r="N1656">
            <v>247.32</v>
          </cell>
          <cell r="O1656">
            <v>0.23</v>
          </cell>
          <cell r="P1656">
            <v>0</v>
          </cell>
          <cell r="Q1656">
            <v>0</v>
          </cell>
          <cell r="R1656">
            <v>247.54999999999998</v>
          </cell>
          <cell r="S1656">
            <v>1</v>
          </cell>
          <cell r="T1656">
            <v>2.64</v>
          </cell>
          <cell r="U1656">
            <v>653.53</v>
          </cell>
          <cell r="V1656">
            <v>0.02</v>
          </cell>
          <cell r="X1656">
            <v>653.54999999999995</v>
          </cell>
          <cell r="Y1656">
            <v>0.31131373408169372</v>
          </cell>
          <cell r="Z1656">
            <v>652.95000000000005</v>
          </cell>
          <cell r="AA1656">
            <v>1E-3</v>
          </cell>
          <cell r="AB1656" t="str">
            <v>YES</v>
          </cell>
          <cell r="AC1656">
            <v>653.54999999999995</v>
          </cell>
          <cell r="AD1656" t="str">
            <v>I</v>
          </cell>
          <cell r="AE1656" t="e">
            <v>#N/A</v>
          </cell>
          <cell r="AF1656" t="e">
            <v>#N/A</v>
          </cell>
          <cell r="AG1656">
            <v>1</v>
          </cell>
          <cell r="AH1656" t="e">
            <v>#N/A</v>
          </cell>
          <cell r="AI1656">
            <v>0</v>
          </cell>
          <cell r="AJ1656">
            <v>0</v>
          </cell>
          <cell r="AL1656" t="e">
            <v>#N/A</v>
          </cell>
          <cell r="AM1656" t="e">
            <v>#N/A</v>
          </cell>
          <cell r="AN1656" t="str">
            <v/>
          </cell>
          <cell r="AO1656" t="str">
            <v>x</v>
          </cell>
        </row>
        <row r="1657">
          <cell r="B1657" t="str">
            <v>SHKK81152PVCE</v>
          </cell>
          <cell r="C1657" t="str">
            <v>Kerdi-Shower-Kit</v>
          </cell>
          <cell r="D1657" t="str">
            <v>KK81/152/PVC/E</v>
          </cell>
          <cell r="E1657" t="str">
            <v>32" x 60"</v>
          </cell>
          <cell r="G1657" t="str">
            <v>EA</v>
          </cell>
          <cell r="I1657" t="str">
            <v>c</v>
          </cell>
          <cell r="J1657" t="str">
            <v>I</v>
          </cell>
          <cell r="K1657">
            <v>22</v>
          </cell>
          <cell r="L1657">
            <v>549.6</v>
          </cell>
          <cell r="M1657">
            <v>0.55000000000000004</v>
          </cell>
          <cell r="N1657">
            <v>247.32</v>
          </cell>
          <cell r="O1657">
            <v>0.23</v>
          </cell>
          <cell r="P1657">
            <v>0</v>
          </cell>
          <cell r="Q1657">
            <v>0</v>
          </cell>
          <cell r="R1657">
            <v>247.54999999999998</v>
          </cell>
          <cell r="S1657">
            <v>1</v>
          </cell>
          <cell r="T1657">
            <v>2.64</v>
          </cell>
          <cell r="U1657">
            <v>653.53</v>
          </cell>
          <cell r="V1657">
            <v>0.02</v>
          </cell>
          <cell r="X1657">
            <v>653.54999999999995</v>
          </cell>
          <cell r="Y1657">
            <v>0.31131373408169372</v>
          </cell>
          <cell r="Z1657">
            <v>652.95000000000005</v>
          </cell>
          <cell r="AA1657">
            <v>1E-3</v>
          </cell>
          <cell r="AB1657" t="str">
            <v>YES</v>
          </cell>
          <cell r="AC1657">
            <v>653.54999999999995</v>
          </cell>
          <cell r="AD1657" t="str">
            <v>I</v>
          </cell>
          <cell r="AE1657" t="e">
            <v>#N/A</v>
          </cell>
          <cell r="AF1657" t="e">
            <v>#N/A</v>
          </cell>
          <cell r="AG1657">
            <v>1</v>
          </cell>
          <cell r="AH1657" t="e">
            <v>#N/A</v>
          </cell>
          <cell r="AI1657">
            <v>0</v>
          </cell>
          <cell r="AJ1657">
            <v>0</v>
          </cell>
          <cell r="AL1657" t="e">
            <v>#N/A</v>
          </cell>
          <cell r="AM1657" t="e">
            <v>#N/A</v>
          </cell>
          <cell r="AN1657" t="str">
            <v/>
          </cell>
          <cell r="AO1657" t="str">
            <v>x</v>
          </cell>
        </row>
        <row r="1658">
          <cell r="B1658" t="str">
            <v>SHKKB81152ABSE</v>
          </cell>
          <cell r="C1658" t="str">
            <v>Kerdi-Shower-Kit</v>
          </cell>
          <cell r="D1658" t="str">
            <v>KKB81/152/ABS/E</v>
          </cell>
          <cell r="E1658" t="str">
            <v>32" x 60" OC</v>
          </cell>
          <cell r="G1658" t="str">
            <v>EA</v>
          </cell>
          <cell r="I1658" t="str">
            <v>c,d</v>
          </cell>
          <cell r="J1658" t="str">
            <v>I</v>
          </cell>
          <cell r="K1658">
            <v>22</v>
          </cell>
          <cell r="L1658">
            <v>578.14</v>
          </cell>
          <cell r="M1658">
            <v>0.55000000000000004</v>
          </cell>
          <cell r="N1658">
            <v>260.16299999999995</v>
          </cell>
          <cell r="O1658">
            <v>0.23</v>
          </cell>
          <cell r="P1658">
            <v>0</v>
          </cell>
          <cell r="Q1658">
            <v>0</v>
          </cell>
          <cell r="R1658">
            <v>260.39299999999997</v>
          </cell>
          <cell r="S1658">
            <v>1</v>
          </cell>
          <cell r="T1658">
            <v>2.64</v>
          </cell>
          <cell r="U1658">
            <v>687.44</v>
          </cell>
          <cell r="V1658">
            <v>0.01</v>
          </cell>
          <cell r="X1658">
            <v>687.45</v>
          </cell>
          <cell r="Y1658">
            <v>0.31130726862780123</v>
          </cell>
          <cell r="Z1658">
            <v>686.85</v>
          </cell>
          <cell r="AA1658">
            <v>1E-3</v>
          </cell>
          <cell r="AB1658" t="str">
            <v>YES</v>
          </cell>
          <cell r="AC1658">
            <v>687.45</v>
          </cell>
          <cell r="AD1658" t="str">
            <v>I</v>
          </cell>
          <cell r="AE1658" t="e">
            <v>#N/A</v>
          </cell>
          <cell r="AF1658" t="e">
            <v>#N/A</v>
          </cell>
          <cell r="AG1658">
            <v>1</v>
          </cell>
          <cell r="AH1658" t="e">
            <v>#N/A</v>
          </cell>
          <cell r="AI1658">
            <v>0</v>
          </cell>
          <cell r="AJ1658">
            <v>0</v>
          </cell>
          <cell r="AL1658" t="e">
            <v>#N/A</v>
          </cell>
          <cell r="AM1658" t="e">
            <v>#N/A</v>
          </cell>
          <cell r="AN1658" t="str">
            <v/>
          </cell>
          <cell r="AO1658" t="str">
            <v>x</v>
          </cell>
        </row>
        <row r="1659">
          <cell r="B1659" t="str">
            <v>SHKKB81152PVCE</v>
          </cell>
          <cell r="C1659" t="str">
            <v>Kerdi-Shower-Kit</v>
          </cell>
          <cell r="D1659" t="str">
            <v>KKB81/152/PVC/E</v>
          </cell>
          <cell r="E1659" t="str">
            <v>32" x 60" OC</v>
          </cell>
          <cell r="G1659" t="str">
            <v>EA</v>
          </cell>
          <cell r="I1659" t="str">
            <v>c,d</v>
          </cell>
          <cell r="J1659" t="str">
            <v>I</v>
          </cell>
          <cell r="K1659">
            <v>22</v>
          </cell>
          <cell r="L1659">
            <v>578.14</v>
          </cell>
          <cell r="M1659">
            <v>0.55000000000000004</v>
          </cell>
          <cell r="N1659">
            <v>260.16299999999995</v>
          </cell>
          <cell r="O1659">
            <v>0.23</v>
          </cell>
          <cell r="P1659">
            <v>0</v>
          </cell>
          <cell r="Q1659">
            <v>0</v>
          </cell>
          <cell r="R1659">
            <v>260.39299999999997</v>
          </cell>
          <cell r="S1659">
            <v>1</v>
          </cell>
          <cell r="T1659">
            <v>2.64</v>
          </cell>
          <cell r="U1659">
            <v>687.44</v>
          </cell>
          <cell r="V1659">
            <v>0.01</v>
          </cell>
          <cell r="X1659">
            <v>687.45</v>
          </cell>
          <cell r="Y1659">
            <v>0.31130726862780123</v>
          </cell>
          <cell r="Z1659">
            <v>686.85</v>
          </cell>
          <cell r="AA1659">
            <v>1E-3</v>
          </cell>
          <cell r="AB1659" t="str">
            <v>YES</v>
          </cell>
          <cell r="AC1659">
            <v>687.45</v>
          </cell>
          <cell r="AD1659" t="str">
            <v>I</v>
          </cell>
          <cell r="AE1659" t="e">
            <v>#N/A</v>
          </cell>
          <cell r="AF1659" t="e">
            <v>#N/A</v>
          </cell>
          <cell r="AG1659">
            <v>1</v>
          </cell>
          <cell r="AH1659" t="e">
            <v>#N/A</v>
          </cell>
          <cell r="AI1659">
            <v>0</v>
          </cell>
          <cell r="AJ1659">
            <v>0</v>
          </cell>
          <cell r="AL1659" t="e">
            <v>#N/A</v>
          </cell>
          <cell r="AM1659" t="e">
            <v>#N/A</v>
          </cell>
          <cell r="AN1659" t="str">
            <v/>
          </cell>
          <cell r="AO1659" t="str">
            <v>x</v>
          </cell>
        </row>
        <row r="1660">
          <cell r="B1660" t="str">
            <v>SHKK122</v>
          </cell>
          <cell r="C1660" t="str">
            <v>Kerdi-Shower-Kit (without the drain)</v>
          </cell>
          <cell r="D1660" t="str">
            <v>KK122         (without the drain)</v>
          </cell>
          <cell r="E1660" t="str">
            <v>48" x 48"</v>
          </cell>
          <cell r="G1660" t="str">
            <v>EA</v>
          </cell>
          <cell r="H1660" t="str">
            <v>Stock</v>
          </cell>
          <cell r="I1660" t="str">
            <v>e</v>
          </cell>
          <cell r="J1660" t="str">
            <v>I</v>
          </cell>
          <cell r="L1660">
            <v>364</v>
          </cell>
          <cell r="M1660">
            <v>0.55000000000000004</v>
          </cell>
          <cell r="N1660">
            <v>163.79999999999998</v>
          </cell>
          <cell r="O1660">
            <v>0.01</v>
          </cell>
          <cell r="P1660">
            <v>0</v>
          </cell>
          <cell r="Q1660">
            <v>0</v>
          </cell>
          <cell r="R1660">
            <v>163.80999999999997</v>
          </cell>
          <cell r="S1660">
            <v>1</v>
          </cell>
          <cell r="T1660">
            <v>2.64</v>
          </cell>
          <cell r="U1660">
            <v>432.46</v>
          </cell>
          <cell r="V1660">
            <v>-0.01</v>
          </cell>
          <cell r="X1660">
            <v>432.45</v>
          </cell>
          <cell r="Y1660">
            <v>0.31128138828451024</v>
          </cell>
          <cell r="Z1660">
            <v>432.45</v>
          </cell>
          <cell r="AA1660" t="str">
            <v/>
          </cell>
          <cell r="AB1660" t="str">
            <v/>
          </cell>
          <cell r="AC1660">
            <v>432.45</v>
          </cell>
          <cell r="AD1660" t="str">
            <v>I</v>
          </cell>
          <cell r="AE1660" t="e">
            <v>#N/A</v>
          </cell>
          <cell r="AF1660" t="e">
            <v>#N/A</v>
          </cell>
          <cell r="AG1660">
            <v>1</v>
          </cell>
          <cell r="AH1660" t="e">
            <v>#N/A</v>
          </cell>
          <cell r="AI1660">
            <v>0</v>
          </cell>
          <cell r="AJ1660">
            <v>0</v>
          </cell>
          <cell r="AL1660" t="e">
            <v>#N/A</v>
          </cell>
          <cell r="AM1660" t="e">
            <v>#N/A</v>
          </cell>
          <cell r="AN1660" t="str">
            <v/>
          </cell>
          <cell r="AO1660" t="str">
            <v>x</v>
          </cell>
        </row>
        <row r="1661">
          <cell r="B1661" t="str">
            <v>SHKK183</v>
          </cell>
          <cell r="C1661" t="str">
            <v>Kerdi-Shower-Kit (without the drain)</v>
          </cell>
          <cell r="D1661" t="str">
            <v>KK183         (without the drain)</v>
          </cell>
          <cell r="E1661" t="str">
            <v>72" x 72"</v>
          </cell>
          <cell r="G1661" t="str">
            <v>EA</v>
          </cell>
          <cell r="H1661" t="str">
            <v>Stock</v>
          </cell>
          <cell r="I1661" t="str">
            <v>f</v>
          </cell>
          <cell r="J1661" t="str">
            <v>I</v>
          </cell>
          <cell r="L1661">
            <v>793</v>
          </cell>
          <cell r="M1661">
            <v>0.55000000000000004</v>
          </cell>
          <cell r="N1661">
            <v>356.84999999999997</v>
          </cell>
          <cell r="O1661">
            <v>0.01</v>
          </cell>
          <cell r="P1661">
            <v>0</v>
          </cell>
          <cell r="Q1661">
            <v>0</v>
          </cell>
          <cell r="R1661">
            <v>356.85999999999996</v>
          </cell>
          <cell r="S1661">
            <v>1</v>
          </cell>
          <cell r="T1661">
            <v>2.64</v>
          </cell>
          <cell r="U1661">
            <v>942.11</v>
          </cell>
          <cell r="V1661">
            <v>-0.01</v>
          </cell>
          <cell r="X1661">
            <v>942.1</v>
          </cell>
          <cell r="Y1661">
            <v>0.31128716310756455</v>
          </cell>
          <cell r="Z1661">
            <v>942.1</v>
          </cell>
          <cell r="AA1661" t="str">
            <v/>
          </cell>
          <cell r="AB1661" t="str">
            <v/>
          </cell>
          <cell r="AC1661">
            <v>942.1</v>
          </cell>
          <cell r="AD1661" t="str">
            <v>I</v>
          </cell>
          <cell r="AE1661" t="e">
            <v>#N/A</v>
          </cell>
          <cell r="AF1661" t="e">
            <v>#N/A</v>
          </cell>
          <cell r="AG1661">
            <v>1</v>
          </cell>
          <cell r="AH1661" t="e">
            <v>#N/A</v>
          </cell>
          <cell r="AI1661">
            <v>0</v>
          </cell>
          <cell r="AJ1661">
            <v>0</v>
          </cell>
          <cell r="AL1661" t="e">
            <v>#N/A</v>
          </cell>
          <cell r="AM1661" t="e">
            <v>#N/A</v>
          </cell>
          <cell r="AN1661" t="str">
            <v/>
          </cell>
          <cell r="AO1661" t="str">
            <v>x</v>
          </cell>
        </row>
        <row r="1662">
          <cell r="B1662" t="str">
            <v>SHKK81152</v>
          </cell>
          <cell r="C1662" t="str">
            <v>Kerdi-Shower-Kit (without the drain)</v>
          </cell>
          <cell r="D1662" t="str">
            <v>KK81152      (without the drain)</v>
          </cell>
          <cell r="E1662" t="str">
            <v>32" x 60"</v>
          </cell>
          <cell r="G1662" t="str">
            <v>EA</v>
          </cell>
          <cell r="H1662" t="str">
            <v>Stock</v>
          </cell>
          <cell r="I1662" t="str">
            <v>g</v>
          </cell>
          <cell r="J1662" t="str">
            <v>I</v>
          </cell>
          <cell r="L1662">
            <v>432</v>
          </cell>
          <cell r="M1662">
            <v>0.55000000000000004</v>
          </cell>
          <cell r="N1662">
            <v>194.39999999999998</v>
          </cell>
          <cell r="O1662">
            <v>0.01</v>
          </cell>
          <cell r="P1662">
            <v>0</v>
          </cell>
          <cell r="Q1662">
            <v>0</v>
          </cell>
          <cell r="R1662">
            <v>194.40999999999997</v>
          </cell>
          <cell r="S1662">
            <v>1</v>
          </cell>
          <cell r="T1662">
            <v>2.64</v>
          </cell>
          <cell r="U1662">
            <v>513.24</v>
          </cell>
          <cell r="V1662">
            <v>0.01</v>
          </cell>
          <cell r="X1662">
            <v>513.25</v>
          </cell>
          <cell r="Y1662">
            <v>0.31130496391090662</v>
          </cell>
          <cell r="Z1662">
            <v>513.25</v>
          </cell>
          <cell r="AA1662" t="str">
            <v/>
          </cell>
          <cell r="AB1662" t="str">
            <v/>
          </cell>
          <cell r="AC1662">
            <v>513.25</v>
          </cell>
          <cell r="AD1662" t="str">
            <v>I</v>
          </cell>
          <cell r="AE1662" t="e">
            <v>#N/A</v>
          </cell>
          <cell r="AF1662" t="e">
            <v>#N/A</v>
          </cell>
          <cell r="AG1662">
            <v>1</v>
          </cell>
          <cell r="AH1662" t="e">
            <v>#N/A</v>
          </cell>
          <cell r="AI1662">
            <v>0</v>
          </cell>
          <cell r="AJ1662">
            <v>0</v>
          </cell>
          <cell r="AL1662" t="e">
            <v>#N/A</v>
          </cell>
          <cell r="AM1662" t="e">
            <v>#N/A</v>
          </cell>
          <cell r="AN1662" t="str">
            <v/>
          </cell>
          <cell r="AO1662" t="str">
            <v>x</v>
          </cell>
        </row>
        <row r="1663">
          <cell r="B1663" t="str">
            <v>SHKKB81152</v>
          </cell>
          <cell r="C1663" t="str">
            <v>Kerdi-Shower-Kit (without the drain)</v>
          </cell>
          <cell r="D1663" t="str">
            <v>KKB81152    (without the drain)</v>
          </cell>
          <cell r="E1663" t="str">
            <v>32" x 60" OC</v>
          </cell>
          <cell r="G1663" t="str">
            <v>EA</v>
          </cell>
          <cell r="H1663" t="str">
            <v>Stock</v>
          </cell>
          <cell r="I1663" t="str">
            <v>d,g</v>
          </cell>
          <cell r="J1663" t="str">
            <v>I</v>
          </cell>
          <cell r="L1663">
            <v>460</v>
          </cell>
          <cell r="M1663">
            <v>0.55000000000000004</v>
          </cell>
          <cell r="N1663">
            <v>206.99999999999997</v>
          </cell>
          <cell r="O1663">
            <v>0.01</v>
          </cell>
          <cell r="P1663">
            <v>0</v>
          </cell>
          <cell r="Q1663">
            <v>0</v>
          </cell>
          <cell r="R1663">
            <v>207.00999999999996</v>
          </cell>
          <cell r="S1663">
            <v>1</v>
          </cell>
          <cell r="T1663">
            <v>2.64</v>
          </cell>
          <cell r="U1663">
            <v>546.51</v>
          </cell>
          <cell r="V1663">
            <v>-0.01</v>
          </cell>
          <cell r="X1663">
            <v>546.5</v>
          </cell>
          <cell r="Y1663">
            <v>0.31128670049072632</v>
          </cell>
          <cell r="Z1663">
            <v>546.5</v>
          </cell>
          <cell r="AA1663" t="str">
            <v/>
          </cell>
          <cell r="AB1663" t="str">
            <v/>
          </cell>
          <cell r="AC1663">
            <v>546.5</v>
          </cell>
          <cell r="AD1663" t="str">
            <v>I</v>
          </cell>
          <cell r="AE1663" t="e">
            <v>#N/A</v>
          </cell>
          <cell r="AF1663" t="e">
            <v>#N/A</v>
          </cell>
          <cell r="AG1663">
            <v>1</v>
          </cell>
          <cell r="AH1663" t="e">
            <v>#N/A</v>
          </cell>
          <cell r="AI1663">
            <v>0</v>
          </cell>
          <cell r="AJ1663">
            <v>0</v>
          </cell>
          <cell r="AL1663" t="e">
            <v>#N/A</v>
          </cell>
          <cell r="AM1663" t="e">
            <v>#N/A</v>
          </cell>
          <cell r="AN1663" t="str">
            <v/>
          </cell>
          <cell r="AO1663" t="str">
            <v>x</v>
          </cell>
        </row>
        <row r="1664">
          <cell r="B1664" t="str">
            <v>SHSC122</v>
          </cell>
          <cell r="C1664" t="str">
            <v>Kerdi-Shower-SC</v>
          </cell>
          <cell r="D1664" t="str">
            <v>SC-122</v>
          </cell>
          <cell r="E1664" t="str">
            <v>48" x 6" x 4-1/2"</v>
          </cell>
          <cell r="G1664" t="str">
            <v>EA</v>
          </cell>
          <cell r="H1664" t="str">
            <v>Stock</v>
          </cell>
          <cell r="J1664" t="str">
            <v>I</v>
          </cell>
          <cell r="K1664">
            <v>1.67</v>
          </cell>
          <cell r="L1664">
            <v>52.550299999999993</v>
          </cell>
          <cell r="M1664">
            <v>0.55000000000000004</v>
          </cell>
          <cell r="N1664">
            <v>23.647634999999994</v>
          </cell>
          <cell r="O1664">
            <v>2.6700000000000002E-2</v>
          </cell>
          <cell r="P1664">
            <v>0</v>
          </cell>
          <cell r="Q1664">
            <v>0</v>
          </cell>
          <cell r="R1664">
            <v>23.674334999999996</v>
          </cell>
          <cell r="S1664">
            <v>1</v>
          </cell>
          <cell r="T1664">
            <v>2.64</v>
          </cell>
          <cell r="U1664">
            <v>62.5</v>
          </cell>
          <cell r="V1664">
            <v>0</v>
          </cell>
          <cell r="X1664">
            <v>62.5</v>
          </cell>
          <cell r="Y1664">
            <v>0.31129207272727283</v>
          </cell>
          <cell r="Z1664">
            <v>62.45</v>
          </cell>
          <cell r="AA1664">
            <v>1E-3</v>
          </cell>
          <cell r="AB1664" t="str">
            <v>YES</v>
          </cell>
          <cell r="AC1664">
            <v>62.5</v>
          </cell>
          <cell r="AD1664" t="str">
            <v>I</v>
          </cell>
          <cell r="AE1664" t="e">
            <v>#N/A</v>
          </cell>
          <cell r="AF1664" t="e">
            <v>#N/A</v>
          </cell>
          <cell r="AG1664">
            <v>1</v>
          </cell>
          <cell r="AH1664" t="e">
            <v>#N/A</v>
          </cell>
          <cell r="AI1664">
            <v>0</v>
          </cell>
          <cell r="AJ1664">
            <v>0</v>
          </cell>
          <cell r="AL1664" t="e">
            <v>#N/A</v>
          </cell>
          <cell r="AM1664" t="e">
            <v>#N/A</v>
          </cell>
          <cell r="AN1664" t="str">
            <v/>
          </cell>
          <cell r="AO1664" t="str">
            <v>x</v>
          </cell>
        </row>
        <row r="1665">
          <cell r="B1665" t="str">
            <v>SHSR122</v>
          </cell>
          <cell r="C1665" t="str">
            <v>Kerdi-Shower-SR</v>
          </cell>
          <cell r="D1665" t="str">
            <v>SR-122</v>
          </cell>
          <cell r="E1665" t="str">
            <v>48" x 15-7/8"</v>
          </cell>
          <cell r="G1665" t="str">
            <v>EA</v>
          </cell>
          <cell r="J1665" t="str">
            <v>I</v>
          </cell>
          <cell r="K1665">
            <v>1.66</v>
          </cell>
          <cell r="L1665">
            <v>52.550299999999993</v>
          </cell>
          <cell r="M1665">
            <v>0.55000000000000004</v>
          </cell>
          <cell r="N1665">
            <v>23.647634999999994</v>
          </cell>
          <cell r="O1665">
            <v>2.6599999999999999E-2</v>
          </cell>
          <cell r="P1665">
            <v>0</v>
          </cell>
          <cell r="Q1665">
            <v>0</v>
          </cell>
          <cell r="R1665">
            <v>23.674234999999992</v>
          </cell>
          <cell r="S1665">
            <v>1</v>
          </cell>
          <cell r="T1665">
            <v>2.64</v>
          </cell>
          <cell r="U1665">
            <v>62.5</v>
          </cell>
          <cell r="V1665">
            <v>0</v>
          </cell>
          <cell r="X1665">
            <v>62.5</v>
          </cell>
          <cell r="Y1665">
            <v>0.31129498181818205</v>
          </cell>
          <cell r="Z1665">
            <v>62.45</v>
          </cell>
          <cell r="AA1665">
            <v>1E-3</v>
          </cell>
          <cell r="AB1665" t="str">
            <v>YES</v>
          </cell>
          <cell r="AC1665">
            <v>62.5</v>
          </cell>
          <cell r="AD1665" t="str">
            <v>I</v>
          </cell>
          <cell r="AE1665" t="e">
            <v>#N/A</v>
          </cell>
          <cell r="AF1665" t="e">
            <v>#N/A</v>
          </cell>
          <cell r="AG1665">
            <v>1</v>
          </cell>
          <cell r="AH1665" t="e">
            <v>#N/A</v>
          </cell>
          <cell r="AI1665">
            <v>0</v>
          </cell>
          <cell r="AJ1665">
            <v>0</v>
          </cell>
          <cell r="AL1665" t="e">
            <v>#N/A</v>
          </cell>
          <cell r="AM1665" t="e">
            <v>#N/A</v>
          </cell>
          <cell r="AN1665" t="str">
            <v/>
          </cell>
          <cell r="AO1665" t="str">
            <v>x</v>
          </cell>
        </row>
        <row r="1666">
          <cell r="B1666" t="str">
            <v>SHST122</v>
          </cell>
          <cell r="C1666" t="str">
            <v>Kerdi-Shower-ST</v>
          </cell>
          <cell r="D1666" t="str">
            <v>ST-122</v>
          </cell>
          <cell r="E1666" t="str">
            <v>48" x 48"</v>
          </cell>
          <cell r="G1666" t="str">
            <v>EA</v>
          </cell>
          <cell r="H1666" t="str">
            <v>Stock</v>
          </cell>
          <cell r="J1666" t="str">
            <v>I</v>
          </cell>
          <cell r="K1666">
            <v>4.5</v>
          </cell>
          <cell r="L1666">
            <v>70.281859999999995</v>
          </cell>
          <cell r="M1666">
            <v>0.55000000000000004</v>
          </cell>
          <cell r="N1666">
            <v>31.626836999999995</v>
          </cell>
          <cell r="O1666">
            <v>5.5E-2</v>
          </cell>
          <cell r="P1666">
            <v>0</v>
          </cell>
          <cell r="Q1666">
            <v>0</v>
          </cell>
          <cell r="R1666">
            <v>31.681836999999994</v>
          </cell>
          <cell r="S1666">
            <v>1</v>
          </cell>
          <cell r="T1666">
            <v>2.64</v>
          </cell>
          <cell r="U1666">
            <v>83.64</v>
          </cell>
          <cell r="V1666">
            <v>0.01</v>
          </cell>
          <cell r="X1666">
            <v>83.65</v>
          </cell>
          <cell r="Y1666">
            <v>0.31137668858338335</v>
          </cell>
          <cell r="Z1666">
            <v>83.5</v>
          </cell>
          <cell r="AA1666">
            <v>2E-3</v>
          </cell>
          <cell r="AB1666" t="str">
            <v>YES</v>
          </cell>
          <cell r="AC1666">
            <v>83.65</v>
          </cell>
          <cell r="AD1666" t="str">
            <v>I</v>
          </cell>
          <cell r="AE1666" t="e">
            <v>#N/A</v>
          </cell>
          <cell r="AF1666" t="e">
            <v>#N/A</v>
          </cell>
          <cell r="AG1666">
            <v>1</v>
          </cell>
          <cell r="AH1666" t="e">
            <v>#N/A</v>
          </cell>
          <cell r="AI1666">
            <v>0</v>
          </cell>
          <cell r="AJ1666">
            <v>0</v>
          </cell>
          <cell r="AL1666" t="e">
            <v>#N/A</v>
          </cell>
          <cell r="AM1666" t="e">
            <v>#N/A</v>
          </cell>
          <cell r="AN1666" t="str">
            <v/>
          </cell>
          <cell r="AO1666" t="str">
            <v>x</v>
          </cell>
        </row>
        <row r="1667">
          <cell r="B1667" t="str">
            <v>SHST183</v>
          </cell>
          <cell r="C1667" t="str">
            <v>Kerdi-Shower-ST</v>
          </cell>
          <cell r="D1667" t="str">
            <v>ST-183</v>
          </cell>
          <cell r="E1667" t="str">
            <v>72" x 72"</v>
          </cell>
          <cell r="G1667" t="str">
            <v>EA</v>
          </cell>
          <cell r="H1667" t="str">
            <v>Stock</v>
          </cell>
          <cell r="J1667" t="str">
            <v>I</v>
          </cell>
          <cell r="K1667">
            <v>13.62</v>
          </cell>
          <cell r="L1667">
            <v>181.0017</v>
          </cell>
          <cell r="M1667">
            <v>0.55000000000000004</v>
          </cell>
          <cell r="N1667">
            <v>81.45076499999999</v>
          </cell>
          <cell r="O1667">
            <v>0.1462</v>
          </cell>
          <cell r="P1667">
            <v>0</v>
          </cell>
          <cell r="Q1667">
            <v>0</v>
          </cell>
          <cell r="R1667">
            <v>81.596964999999983</v>
          </cell>
          <cell r="S1667">
            <v>1</v>
          </cell>
          <cell r="T1667">
            <v>2.64</v>
          </cell>
          <cell r="U1667">
            <v>215.42</v>
          </cell>
          <cell r="V1667">
            <v>0.03</v>
          </cell>
          <cell r="X1667">
            <v>215.45</v>
          </cell>
          <cell r="Y1667">
            <v>0.31140348952509561</v>
          </cell>
          <cell r="Z1667">
            <v>215.05</v>
          </cell>
          <cell r="AA1667">
            <v>2E-3</v>
          </cell>
          <cell r="AB1667" t="str">
            <v>YES</v>
          </cell>
          <cell r="AC1667">
            <v>215.45</v>
          </cell>
          <cell r="AD1667" t="str">
            <v>I</v>
          </cell>
          <cell r="AE1667" t="e">
            <v>#N/A</v>
          </cell>
          <cell r="AF1667" t="e">
            <v>#N/A</v>
          </cell>
          <cell r="AG1667">
            <v>1</v>
          </cell>
          <cell r="AH1667" t="e">
            <v>#N/A</v>
          </cell>
          <cell r="AI1667">
            <v>0</v>
          </cell>
          <cell r="AJ1667">
            <v>0</v>
          </cell>
          <cell r="AL1667" t="e">
            <v>#N/A</v>
          </cell>
          <cell r="AM1667" t="e">
            <v>#N/A</v>
          </cell>
          <cell r="AN1667" t="str">
            <v/>
          </cell>
          <cell r="AO1667" t="str">
            <v>x</v>
          </cell>
        </row>
        <row r="1668">
          <cell r="B1668" t="str">
            <v>SHST81152</v>
          </cell>
          <cell r="C1668" t="str">
            <v>Kerdi-Shower-ST</v>
          </cell>
          <cell r="D1668" t="str">
            <v>ST-81/152</v>
          </cell>
          <cell r="E1668" t="str">
            <v>32" x 60"</v>
          </cell>
          <cell r="G1668" t="str">
            <v>EA</v>
          </cell>
          <cell r="H1668" t="str">
            <v>Stock</v>
          </cell>
          <cell r="J1668" t="str">
            <v>I</v>
          </cell>
          <cell r="K1668">
            <v>6</v>
          </cell>
          <cell r="L1668">
            <v>81.069670000000002</v>
          </cell>
          <cell r="M1668">
            <v>0.55000000000000004</v>
          </cell>
          <cell r="N1668">
            <v>36.481351499999995</v>
          </cell>
          <cell r="O1668">
            <v>6.9999999999999993E-2</v>
          </cell>
          <cell r="P1668">
            <v>0</v>
          </cell>
          <cell r="Q1668">
            <v>0</v>
          </cell>
          <cell r="R1668">
            <v>36.551351499999996</v>
          </cell>
          <cell r="S1668">
            <v>1</v>
          </cell>
          <cell r="T1668">
            <v>2.64</v>
          </cell>
          <cell r="U1668">
            <v>96.5</v>
          </cell>
          <cell r="V1668">
            <v>0</v>
          </cell>
          <cell r="X1668">
            <v>96.5</v>
          </cell>
          <cell r="Y1668">
            <v>0.31132639660857292</v>
          </cell>
          <cell r="Z1668">
            <v>96.3</v>
          </cell>
          <cell r="AA1668">
            <v>2E-3</v>
          </cell>
          <cell r="AB1668" t="str">
            <v>YES</v>
          </cell>
          <cell r="AC1668">
            <v>96.5</v>
          </cell>
          <cell r="AD1668" t="str">
            <v>I</v>
          </cell>
          <cell r="AE1668" t="e">
            <v>#N/A</v>
          </cell>
          <cell r="AF1668" t="e">
            <v>#N/A</v>
          </cell>
          <cell r="AG1668">
            <v>1</v>
          </cell>
          <cell r="AH1668" t="e">
            <v>#N/A</v>
          </cell>
          <cell r="AI1668">
            <v>0</v>
          </cell>
          <cell r="AJ1668">
            <v>0</v>
          </cell>
          <cell r="AL1668" t="e">
            <v>#N/A</v>
          </cell>
          <cell r="AM1668" t="e">
            <v>#N/A</v>
          </cell>
          <cell r="AN1668" t="str">
            <v/>
          </cell>
          <cell r="AO1668" t="str">
            <v>x</v>
          </cell>
        </row>
        <row r="1669">
          <cell r="B1669" t="str">
            <v>SHST81152BR</v>
          </cell>
          <cell r="C1669" t="str">
            <v>Kerdi-Shower-ST</v>
          </cell>
          <cell r="D1669" t="str">
            <v>ST-81/152BR</v>
          </cell>
          <cell r="E1669" t="str">
            <v>32" x 60" OC</v>
          </cell>
          <cell r="G1669" t="str">
            <v>EA</v>
          </cell>
          <cell r="H1669" t="str">
            <v>Stock</v>
          </cell>
          <cell r="I1669" t="str">
            <v>a</v>
          </cell>
          <cell r="J1669" t="str">
            <v>I</v>
          </cell>
          <cell r="K1669">
            <v>4</v>
          </cell>
          <cell r="L1669">
            <v>93.54</v>
          </cell>
          <cell r="M1669">
            <v>0.55000000000000004</v>
          </cell>
          <cell r="N1669">
            <v>42.092999999999996</v>
          </cell>
          <cell r="O1669">
            <v>0.05</v>
          </cell>
          <cell r="P1669">
            <v>0</v>
          </cell>
          <cell r="Q1669">
            <v>0</v>
          </cell>
          <cell r="R1669">
            <v>42.142999999999994</v>
          </cell>
          <cell r="S1669">
            <v>1</v>
          </cell>
          <cell r="T1669">
            <v>2.64</v>
          </cell>
          <cell r="U1669">
            <v>111.26</v>
          </cell>
          <cell r="V1669">
            <v>-0.01</v>
          </cell>
          <cell r="X1669">
            <v>111.25</v>
          </cell>
          <cell r="Y1669">
            <v>0.31124821246169582</v>
          </cell>
          <cell r="Z1669">
            <v>111.15</v>
          </cell>
          <cell r="AA1669">
            <v>1E-3</v>
          </cell>
          <cell r="AB1669" t="str">
            <v>YES</v>
          </cell>
          <cell r="AC1669">
            <v>111.25</v>
          </cell>
          <cell r="AD1669" t="str">
            <v>I</v>
          </cell>
          <cell r="AE1669" t="e">
            <v>#N/A</v>
          </cell>
          <cell r="AF1669" t="e">
            <v>#N/A</v>
          </cell>
          <cell r="AG1669">
            <v>1</v>
          </cell>
          <cell r="AH1669" t="e">
            <v>#N/A</v>
          </cell>
          <cell r="AI1669">
            <v>0</v>
          </cell>
          <cell r="AJ1669">
            <v>0</v>
          </cell>
          <cell r="AL1669" t="e">
            <v>#N/A</v>
          </cell>
          <cell r="AM1669" t="e">
            <v>#N/A</v>
          </cell>
          <cell r="AN1669" t="str">
            <v/>
          </cell>
          <cell r="AO1669" t="str">
            <v>x</v>
          </cell>
        </row>
        <row r="1670">
          <cell r="B1670" t="str">
            <v>SHESOT60</v>
          </cell>
          <cell r="C1670" t="str">
            <v>Bara-ESOT</v>
          </cell>
          <cell r="D1670" t="str">
            <v>ESOT60</v>
          </cell>
          <cell r="E1670" t="str">
            <v>2-3/8" x 8'</v>
          </cell>
          <cell r="G1670" t="str">
            <v>EA</v>
          </cell>
          <cell r="J1670" t="str">
            <v>I</v>
          </cell>
          <cell r="K1670">
            <v>2.89</v>
          </cell>
          <cell r="L1670">
            <v>40.35</v>
          </cell>
          <cell r="M1670">
            <v>0.55000000000000004</v>
          </cell>
          <cell r="N1670">
            <v>18.157499999999999</v>
          </cell>
          <cell r="O1670">
            <v>3.8900000000000004E-2</v>
          </cell>
          <cell r="P1670">
            <v>0</v>
          </cell>
          <cell r="Q1670">
            <v>0</v>
          </cell>
          <cell r="R1670">
            <v>18.196400000000001</v>
          </cell>
          <cell r="S1670">
            <v>1</v>
          </cell>
          <cell r="T1670">
            <v>2.64</v>
          </cell>
          <cell r="U1670">
            <v>48.04</v>
          </cell>
          <cell r="V1670">
            <v>0.01</v>
          </cell>
          <cell r="X1670">
            <v>48.05</v>
          </cell>
          <cell r="Y1670">
            <v>0.31145965376974744</v>
          </cell>
          <cell r="Z1670">
            <v>47.95</v>
          </cell>
          <cell r="AA1670">
            <v>2E-3</v>
          </cell>
          <cell r="AB1670" t="str">
            <v>YES</v>
          </cell>
          <cell r="AC1670">
            <v>48.05</v>
          </cell>
          <cell r="AD1670" t="str">
            <v>I</v>
          </cell>
          <cell r="AE1670" t="e">
            <v>#N/A</v>
          </cell>
          <cell r="AF1670" t="e">
            <v>#N/A</v>
          </cell>
          <cell r="AG1670">
            <v>1</v>
          </cell>
          <cell r="AH1670" t="e">
            <v>#N/A</v>
          </cell>
          <cell r="AI1670">
            <v>0</v>
          </cell>
          <cell r="AJ1670">
            <v>0</v>
          </cell>
          <cell r="AL1670" t="e">
            <v>#N/A</v>
          </cell>
          <cell r="AM1670" t="e">
            <v>#N/A</v>
          </cell>
          <cell r="AN1670" t="str">
            <v/>
          </cell>
          <cell r="AO1670" t="str">
            <v>x</v>
          </cell>
        </row>
        <row r="1671">
          <cell r="B1671" t="str">
            <v>SHESOT110</v>
          </cell>
          <cell r="C1671" t="str">
            <v>Bara-ESOT</v>
          </cell>
          <cell r="D1671" t="str">
            <v>ESOT110</v>
          </cell>
          <cell r="E1671" t="str">
            <v>4-3/8" x 8'</v>
          </cell>
          <cell r="G1671" t="str">
            <v>EA</v>
          </cell>
          <cell r="J1671" t="str">
            <v>I</v>
          </cell>
          <cell r="K1671">
            <v>4.17</v>
          </cell>
          <cell r="L1671">
            <v>51.88</v>
          </cell>
          <cell r="M1671">
            <v>0.55000000000000004</v>
          </cell>
          <cell r="N1671">
            <v>23.346</v>
          </cell>
          <cell r="O1671">
            <v>5.1700000000000003E-2</v>
          </cell>
          <cell r="P1671">
            <v>0</v>
          </cell>
          <cell r="Q1671">
            <v>0</v>
          </cell>
          <cell r="R1671">
            <v>23.3977</v>
          </cell>
          <cell r="S1671">
            <v>1</v>
          </cell>
          <cell r="T1671">
            <v>2.64</v>
          </cell>
          <cell r="U1671">
            <v>61.77</v>
          </cell>
          <cell r="V1671">
            <v>3.0000000000001137E-2</v>
          </cell>
          <cell r="X1671">
            <v>61.8</v>
          </cell>
          <cell r="Y1671">
            <v>0.31162989114445427</v>
          </cell>
          <cell r="Z1671">
            <v>61.65</v>
          </cell>
          <cell r="AA1671">
            <v>2E-3</v>
          </cell>
          <cell r="AB1671" t="str">
            <v>YES</v>
          </cell>
          <cell r="AC1671">
            <v>61.8</v>
          </cell>
          <cell r="AD1671" t="str">
            <v>I</v>
          </cell>
          <cell r="AE1671" t="e">
            <v>#N/A</v>
          </cell>
          <cell r="AF1671" t="e">
            <v>#N/A</v>
          </cell>
          <cell r="AG1671">
            <v>1</v>
          </cell>
          <cell r="AH1671" t="e">
            <v>#N/A</v>
          </cell>
          <cell r="AI1671">
            <v>0</v>
          </cell>
          <cell r="AJ1671">
            <v>0</v>
          </cell>
          <cell r="AL1671" t="e">
            <v>#N/A</v>
          </cell>
          <cell r="AM1671" t="e">
            <v>#N/A</v>
          </cell>
          <cell r="AN1671" t="str">
            <v/>
          </cell>
          <cell r="AO1671" t="str">
            <v>x</v>
          </cell>
        </row>
        <row r="1672">
          <cell r="B1672" t="str">
            <v>SHRAK50BW,GM,HB,PG,RB,SB</v>
          </cell>
          <cell r="C1672" t="str">
            <v>Bara-RAK</v>
          </cell>
          <cell r="D1672" t="str">
            <v>RAK50--</v>
          </cell>
          <cell r="E1672" t="str">
            <v>8'</v>
          </cell>
          <cell r="G1672" t="str">
            <v>EA</v>
          </cell>
          <cell r="J1672" t="str">
            <v>I</v>
          </cell>
          <cell r="K1672">
            <v>4.5</v>
          </cell>
          <cell r="L1672">
            <v>78.099999999999994</v>
          </cell>
          <cell r="M1672">
            <v>0.55000000000000004</v>
          </cell>
          <cell r="N1672">
            <v>35.144999999999996</v>
          </cell>
          <cell r="O1672">
            <v>5.5E-2</v>
          </cell>
          <cell r="P1672">
            <v>0</v>
          </cell>
          <cell r="Q1672">
            <v>0</v>
          </cell>
          <cell r="R1672">
            <v>35.199999999999996</v>
          </cell>
          <cell r="S1672">
            <v>1</v>
          </cell>
          <cell r="T1672">
            <v>2.64</v>
          </cell>
          <cell r="U1672">
            <v>92.93</v>
          </cell>
          <cell r="V1672">
            <v>0.02</v>
          </cell>
          <cell r="X1672">
            <v>92.95</v>
          </cell>
          <cell r="Y1672">
            <v>0.31145777299623467</v>
          </cell>
          <cell r="Z1672">
            <v>92.8</v>
          </cell>
          <cell r="AA1672">
            <v>2E-3</v>
          </cell>
          <cell r="AB1672" t="str">
            <v>YES</v>
          </cell>
          <cell r="AC1672">
            <v>92.95</v>
          </cell>
          <cell r="AD1672" t="str">
            <v>I</v>
          </cell>
          <cell r="AE1672" t="e">
            <v>#N/A</v>
          </cell>
          <cell r="AF1672" t="e">
            <v>#N/A</v>
          </cell>
          <cell r="AG1672">
            <v>1</v>
          </cell>
          <cell r="AH1672" t="e">
            <v>#N/A</v>
          </cell>
          <cell r="AI1672">
            <v>0</v>
          </cell>
          <cell r="AJ1672">
            <v>0</v>
          </cell>
          <cell r="AL1672" t="e">
            <v>#N/A</v>
          </cell>
          <cell r="AM1672" t="e">
            <v>#N/A</v>
          </cell>
          <cell r="AN1672" t="str">
            <v/>
          </cell>
          <cell r="AO1672" t="str">
            <v>x</v>
          </cell>
        </row>
        <row r="1673">
          <cell r="B1673" t="str">
            <v>SHE90RAK50BW,GM,HB,PG,RB,SB</v>
          </cell>
          <cell r="C1673" t="str">
            <v>Bara-RAK</v>
          </cell>
          <cell r="D1673" t="str">
            <v>E90/RAK50--</v>
          </cell>
          <cell r="G1673" t="str">
            <v>EA</v>
          </cell>
          <cell r="J1673" t="str">
            <v>I</v>
          </cell>
          <cell r="K1673">
            <v>0.79</v>
          </cell>
          <cell r="L1673">
            <v>41.63</v>
          </cell>
          <cell r="M1673">
            <v>0.55000000000000004</v>
          </cell>
          <cell r="N1673">
            <v>18.733499999999999</v>
          </cell>
          <cell r="O1673">
            <v>1.7899999999999999E-2</v>
          </cell>
          <cell r="P1673">
            <v>0</v>
          </cell>
          <cell r="Q1673">
            <v>0</v>
          </cell>
          <cell r="R1673">
            <v>18.7514</v>
          </cell>
          <cell r="S1673">
            <v>1</v>
          </cell>
          <cell r="T1673">
            <v>2.64</v>
          </cell>
          <cell r="U1673">
            <v>49.5</v>
          </cell>
          <cell r="V1673">
            <v>0</v>
          </cell>
          <cell r="X1673">
            <v>49.5</v>
          </cell>
          <cell r="Y1673">
            <v>0.31124334251606983</v>
          </cell>
          <cell r="Z1673">
            <v>49.45</v>
          </cell>
          <cell r="AA1673">
            <v>1E-3</v>
          </cell>
          <cell r="AB1673" t="str">
            <v>YES</v>
          </cell>
          <cell r="AC1673">
            <v>49.5</v>
          </cell>
          <cell r="AD1673" t="str">
            <v>I</v>
          </cell>
          <cell r="AE1673" t="e">
            <v>#N/A</v>
          </cell>
          <cell r="AF1673" t="e">
            <v>#N/A</v>
          </cell>
          <cell r="AG1673">
            <v>1</v>
          </cell>
          <cell r="AH1673" t="e">
            <v>#N/A</v>
          </cell>
          <cell r="AI1673">
            <v>0</v>
          </cell>
          <cell r="AJ1673">
            <v>0</v>
          </cell>
          <cell r="AL1673" t="e">
            <v>#N/A</v>
          </cell>
          <cell r="AM1673" t="e">
            <v>#N/A</v>
          </cell>
          <cell r="AN1673" t="str">
            <v/>
          </cell>
          <cell r="AO1673" t="str">
            <v>x</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schluter.com/schluter-us/en_US/Shower-System/Accessories/Niches/Schluter%C2%AE-DESIGN-NICHE/p/DESIGN-NICHE" TargetMode="External"/><Relationship Id="rId3" Type="http://schemas.openxmlformats.org/officeDocument/2006/relationships/hyperlink" Target="http://www.schluterkerdiboard.com/" TargetMode="External"/><Relationship Id="rId7" Type="http://schemas.openxmlformats.org/officeDocument/2006/relationships/hyperlink" Target="https://www.schluter.com/schluter-us/en_US/kerdi-board-snlt-led-shower-niche" TargetMode="External"/><Relationship Id="rId2" Type="http://schemas.openxmlformats.org/officeDocument/2006/relationships/hyperlink" Target="http://www.schluter.com/" TargetMode="External"/><Relationship Id="rId1" Type="http://schemas.openxmlformats.org/officeDocument/2006/relationships/hyperlink" Target="http://www.cctd.com/index.php" TargetMode="External"/><Relationship Id="rId6" Type="http://schemas.openxmlformats.org/officeDocument/2006/relationships/hyperlink" Target="http://www.schluter.com/schluter-us/en_US/Building-Panels/KERDI-BOARD-Panels/Schluter&#174;-KERDI-BOARD-SN/p/KERDI_BOARD-SN" TargetMode="External"/><Relationship Id="rId5" Type="http://schemas.openxmlformats.org/officeDocument/2006/relationships/hyperlink" Target="http://www.schluter.com/schluter-us/en_US/Building-Panels/KERDI-BOARD-Panels/Schluter%C2%AE-KERDI-BOARD-SC/p/KERDI_BOARD-SC" TargetMode="External"/><Relationship Id="rId4" Type="http://schemas.openxmlformats.org/officeDocument/2006/relationships/hyperlink" Target="http://www.schluter.com/schluter-us/en_US/Building-Panels/KERDI-BOARD-Panels/Schluter%C2%AE-KERDI-BOARD-SB/p/KERDI_BOARD-SB"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7"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49</v>
      </c>
      <c r="B1" s="111" t="s">
        <v>85</v>
      </c>
    </row>
    <row r="2" spans="1:13" x14ac:dyDescent="0.2">
      <c r="A2" s="7" t="s">
        <v>76</v>
      </c>
      <c r="B2" s="109" t="s">
        <v>80</v>
      </c>
    </row>
    <row r="3" spans="1:13" x14ac:dyDescent="0.2">
      <c r="A3" s="7" t="s">
        <v>65</v>
      </c>
      <c r="B3" s="109" t="s">
        <v>81</v>
      </c>
      <c r="D3" s="2"/>
    </row>
    <row r="4" spans="1:13" x14ac:dyDescent="0.2">
      <c r="A4" s="7" t="s">
        <v>24</v>
      </c>
      <c r="B4" s="110" t="s">
        <v>439</v>
      </c>
      <c r="C4" s="110"/>
      <c r="D4" s="186"/>
      <c r="E4" s="186"/>
      <c r="F4" s="186"/>
      <c r="G4" s="186"/>
      <c r="H4" s="186"/>
      <c r="I4" s="186"/>
      <c r="J4" s="186"/>
      <c r="K4" s="186"/>
      <c r="L4" s="186"/>
      <c r="M4" s="186"/>
    </row>
    <row r="6" spans="1:13" x14ac:dyDescent="0.2">
      <c r="A6" s="90"/>
      <c r="B6" s="90"/>
      <c r="C6" s="90"/>
      <c r="D6" s="90"/>
      <c r="E6" s="90"/>
      <c r="F6" s="90"/>
      <c r="G6" s="90"/>
      <c r="H6" s="90"/>
    </row>
    <row r="8" spans="1:13" x14ac:dyDescent="0.2">
      <c r="A8" s="50" t="s">
        <v>38</v>
      </c>
      <c r="B8" s="51"/>
      <c r="C8" s="239"/>
      <c r="D8" s="239"/>
      <c r="E8" s="239"/>
      <c r="F8" s="239"/>
      <c r="G8" s="239"/>
      <c r="H8" s="240"/>
    </row>
    <row r="9" spans="1:13" x14ac:dyDescent="0.2">
      <c r="A9" s="3"/>
      <c r="B9" s="3"/>
      <c r="C9" s="3"/>
      <c r="D9" s="3"/>
      <c r="E9" s="3"/>
      <c r="F9" s="3"/>
      <c r="G9" s="3"/>
      <c r="H9" s="3"/>
      <c r="I9" s="3"/>
      <c r="J9" s="3"/>
      <c r="K9" s="3"/>
      <c r="L9" s="3"/>
      <c r="M9" s="3"/>
    </row>
    <row r="10" spans="1:13" x14ac:dyDescent="0.2">
      <c r="A10" s="3"/>
      <c r="B10" s="3" t="s">
        <v>27</v>
      </c>
      <c r="C10" s="3"/>
      <c r="D10" s="3"/>
      <c r="F10" s="3"/>
      <c r="G10" s="3"/>
      <c r="H10" s="3"/>
      <c r="I10" s="3"/>
      <c r="J10" s="3"/>
      <c r="K10" s="3"/>
      <c r="L10" s="3"/>
      <c r="M10" s="3"/>
    </row>
    <row r="11" spans="1:13" x14ac:dyDescent="0.2">
      <c r="A11" s="3"/>
      <c r="B11" s="3" t="s">
        <v>28</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29</v>
      </c>
      <c r="C14" s="3"/>
      <c r="D14" s="3"/>
      <c r="F14" s="3"/>
      <c r="G14" s="3"/>
      <c r="H14" s="3"/>
      <c r="I14" s="3"/>
      <c r="J14" s="3"/>
      <c r="K14" s="3"/>
      <c r="L14" s="3"/>
      <c r="M14" s="3"/>
    </row>
    <row r="15" spans="1:13" x14ac:dyDescent="0.2">
      <c r="A15" s="3"/>
      <c r="B15" s="3" t="s">
        <v>28</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30</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31</v>
      </c>
      <c r="C20" s="48"/>
      <c r="D20" s="3"/>
      <c r="E20" s="3"/>
      <c r="F20" s="3"/>
      <c r="G20" s="3"/>
      <c r="H20" s="3"/>
      <c r="I20" s="3"/>
      <c r="J20" s="3"/>
      <c r="K20" s="3"/>
      <c r="L20" s="3"/>
      <c r="M20" s="3"/>
    </row>
    <row r="21" spans="1:13" x14ac:dyDescent="0.2">
      <c r="B21" s="49" t="s">
        <v>13</v>
      </c>
      <c r="C21" s="49" t="s">
        <v>32</v>
      </c>
      <c r="D21" s="3"/>
      <c r="E21" s="3"/>
      <c r="F21" s="3"/>
      <c r="G21" s="3"/>
      <c r="H21" s="3"/>
      <c r="I21" s="3"/>
      <c r="J21" s="3"/>
      <c r="K21" s="3"/>
      <c r="L21" s="3"/>
      <c r="M21" s="3"/>
    </row>
    <row r="22" spans="1:13" x14ac:dyDescent="0.2">
      <c r="B22" s="47" t="str">
        <f>+B3</f>
        <v>N</v>
      </c>
      <c r="C22" s="63">
        <v>0</v>
      </c>
      <c r="D22" s="3" t="s">
        <v>329</v>
      </c>
      <c r="E22" s="3"/>
      <c r="F22" s="3"/>
      <c r="G22" s="3"/>
      <c r="H22" s="3"/>
      <c r="I22" s="3"/>
      <c r="J22" s="3"/>
      <c r="K22" s="3"/>
      <c r="L22" s="3"/>
      <c r="M22" s="3"/>
    </row>
    <row r="23" spans="1:13" x14ac:dyDescent="0.2">
      <c r="B23" s="6"/>
      <c r="C23" s="112"/>
      <c r="D23" s="3"/>
      <c r="E23" s="3"/>
      <c r="F23" s="3"/>
      <c r="G23" s="3"/>
      <c r="H23" s="3"/>
      <c r="I23" s="3"/>
      <c r="J23" s="3"/>
      <c r="K23" s="3"/>
      <c r="L23" s="3"/>
      <c r="M23" s="3"/>
    </row>
    <row r="24" spans="1:13" x14ac:dyDescent="0.2">
      <c r="A24" s="3"/>
      <c r="B24" s="3" t="s">
        <v>33</v>
      </c>
      <c r="C24" s="3"/>
      <c r="D24" s="3"/>
      <c r="F24" s="3"/>
      <c r="G24" s="3"/>
      <c r="H24" s="3"/>
      <c r="I24" s="3"/>
      <c r="J24" s="3"/>
      <c r="K24" s="3"/>
      <c r="L24" s="3"/>
      <c r="M24" s="3"/>
    </row>
    <row r="25" spans="1:13" x14ac:dyDescent="0.2">
      <c r="A25" s="3"/>
      <c r="B25" s="3" t="s">
        <v>28</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56</v>
      </c>
      <c r="B28" s="3" t="s">
        <v>34</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57</v>
      </c>
      <c r="B31" s="3" t="s">
        <v>58</v>
      </c>
      <c r="C31" s="3"/>
      <c r="D31" s="3"/>
      <c r="E31" s="3"/>
      <c r="F31" s="3"/>
      <c r="G31" s="3"/>
      <c r="H31" s="3"/>
      <c r="I31" s="3"/>
      <c r="J31" s="3"/>
      <c r="K31" s="3"/>
      <c r="L31" s="3"/>
      <c r="M31" s="3"/>
    </row>
    <row r="32" spans="1:13" x14ac:dyDescent="0.2">
      <c r="A32" s="80"/>
      <c r="B32" s="3" t="s">
        <v>70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59</v>
      </c>
      <c r="B34" s="3" t="s">
        <v>39</v>
      </c>
      <c r="C34" s="3"/>
      <c r="D34" s="3"/>
      <c r="E34" s="3"/>
      <c r="F34" s="3"/>
      <c r="G34" s="3"/>
      <c r="H34" s="3"/>
      <c r="I34" s="3"/>
      <c r="J34" s="3"/>
      <c r="K34" s="3"/>
      <c r="L34" s="3"/>
      <c r="M34" s="3"/>
    </row>
    <row r="35" spans="1:13" x14ac:dyDescent="0.2">
      <c r="A35" s="80"/>
      <c r="B35" s="3" t="s">
        <v>71</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6" t="s">
        <v>47</v>
      </c>
      <c r="C37" s="106" t="s">
        <v>60</v>
      </c>
      <c r="D37" s="241" t="s">
        <v>48</v>
      </c>
      <c r="E37" s="242"/>
      <c r="F37" s="106" t="s">
        <v>61</v>
      </c>
      <c r="G37" s="106" t="s">
        <v>62</v>
      </c>
      <c r="H37" s="106" t="s">
        <v>63</v>
      </c>
      <c r="I37" s="3"/>
      <c r="J37" s="3"/>
      <c r="K37" s="3"/>
      <c r="L37" s="3"/>
      <c r="M37" s="3"/>
    </row>
    <row r="38" spans="1:13" x14ac:dyDescent="0.2">
      <c r="B38" s="107">
        <v>1</v>
      </c>
      <c r="C38" s="127"/>
      <c r="D38" s="108" t="s">
        <v>83</v>
      </c>
      <c r="E38" s="105"/>
      <c r="F38" s="128" t="s">
        <v>64</v>
      </c>
      <c r="G38" s="128">
        <v>0</v>
      </c>
      <c r="H38" s="128"/>
      <c r="I38" s="3"/>
      <c r="J38" s="3" t="s">
        <v>378</v>
      </c>
      <c r="K38" s="3"/>
      <c r="L38" s="3"/>
      <c r="M38" s="3"/>
    </row>
    <row r="39" spans="1:13" x14ac:dyDescent="0.2">
      <c r="B39" s="107">
        <v>2</v>
      </c>
      <c r="C39" s="127"/>
      <c r="D39" s="108" t="s">
        <v>84</v>
      </c>
      <c r="E39" s="105"/>
      <c r="F39" s="128" t="s">
        <v>64</v>
      </c>
      <c r="G39" s="128">
        <v>0</v>
      </c>
      <c r="H39" s="128"/>
      <c r="I39" s="3"/>
      <c r="J39" s="3"/>
      <c r="K39" s="3"/>
      <c r="L39" s="3"/>
      <c r="M39" s="3"/>
    </row>
    <row r="40" spans="1:13" x14ac:dyDescent="0.2">
      <c r="B40" s="107">
        <v>3</v>
      </c>
      <c r="C40" s="127"/>
      <c r="D40" s="108" t="s">
        <v>82</v>
      </c>
      <c r="E40" s="105"/>
      <c r="F40" s="128" t="s">
        <v>64</v>
      </c>
      <c r="G40" s="128">
        <v>0</v>
      </c>
      <c r="H40" s="128"/>
      <c r="I40" s="3"/>
      <c r="J40" s="3"/>
      <c r="K40" s="3"/>
      <c r="L40" s="3"/>
      <c r="M40" s="3"/>
    </row>
    <row r="41" spans="1:13" x14ac:dyDescent="0.2">
      <c r="B41" s="107">
        <v>4</v>
      </c>
      <c r="C41" s="127"/>
      <c r="D41" s="108">
        <v>0</v>
      </c>
      <c r="E41" s="105"/>
      <c r="F41" s="128" t="s">
        <v>64</v>
      </c>
      <c r="G41" s="128">
        <v>0</v>
      </c>
      <c r="H41" s="128"/>
      <c r="I41" s="3"/>
      <c r="J41" s="3"/>
      <c r="K41" s="3"/>
      <c r="L41" s="3"/>
      <c r="M41" s="3"/>
    </row>
    <row r="42" spans="1:13" x14ac:dyDescent="0.2">
      <c r="B42" s="107">
        <v>5</v>
      </c>
      <c r="C42" s="127"/>
      <c r="D42" s="108">
        <v>0</v>
      </c>
      <c r="E42" s="105"/>
      <c r="F42" s="128" t="s">
        <v>64</v>
      </c>
      <c r="G42" s="128">
        <v>0</v>
      </c>
      <c r="H42" s="128"/>
      <c r="I42" s="3"/>
      <c r="J42" s="3"/>
      <c r="K42" s="3"/>
      <c r="L42" s="3"/>
      <c r="M42" s="3"/>
    </row>
    <row r="43" spans="1:13" x14ac:dyDescent="0.2">
      <c r="B43" s="107">
        <v>6</v>
      </c>
      <c r="C43" s="127"/>
      <c r="D43" s="108">
        <v>0</v>
      </c>
      <c r="E43" s="105"/>
      <c r="F43" s="128" t="s">
        <v>64</v>
      </c>
      <c r="G43" s="128">
        <v>0</v>
      </c>
      <c r="H43" s="128"/>
      <c r="I43" s="3"/>
      <c r="J43" s="3"/>
      <c r="K43" s="3"/>
      <c r="L43" s="3"/>
      <c r="M43" s="3"/>
    </row>
    <row r="44" spans="1:13" x14ac:dyDescent="0.2">
      <c r="B44" s="107">
        <v>7</v>
      </c>
      <c r="C44" s="127"/>
      <c r="D44" s="108">
        <v>0</v>
      </c>
      <c r="E44" s="105"/>
      <c r="F44" s="128" t="s">
        <v>64</v>
      </c>
      <c r="G44" s="128">
        <v>0</v>
      </c>
      <c r="H44" s="128"/>
      <c r="I44" s="3"/>
      <c r="J44" s="3"/>
      <c r="K44" s="3"/>
      <c r="L44" s="3"/>
      <c r="M44" s="3"/>
    </row>
    <row r="45" spans="1:13" x14ac:dyDescent="0.2">
      <c r="A45" s="3"/>
      <c r="B45" s="3"/>
      <c r="C45" s="3"/>
      <c r="D45" s="3"/>
      <c r="E45" s="3"/>
      <c r="F45" s="3"/>
      <c r="G45" s="3"/>
      <c r="H45" s="3"/>
      <c r="I45" s="3"/>
      <c r="J45" s="3"/>
      <c r="K45" s="3"/>
      <c r="L45" s="3"/>
      <c r="M45" s="3"/>
    </row>
    <row r="46" spans="1:13" x14ac:dyDescent="0.2">
      <c r="A46" s="3" t="s">
        <v>35</v>
      </c>
      <c r="B46" s="3"/>
      <c r="C46" s="3"/>
      <c r="D46" s="3"/>
      <c r="E46" s="3"/>
      <c r="F46" s="3"/>
      <c r="G46" s="3"/>
      <c r="H46" s="3"/>
      <c r="I46" s="3"/>
      <c r="J46" s="3"/>
      <c r="K46" s="3"/>
      <c r="L46" s="3"/>
      <c r="M46" s="3"/>
    </row>
    <row r="47" spans="1:13" x14ac:dyDescent="0.2">
      <c r="A47" s="3" t="s">
        <v>78</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36</v>
      </c>
      <c r="C49" s="3"/>
      <c r="D49" s="3"/>
      <c r="F49" s="3"/>
      <c r="G49" s="3"/>
      <c r="H49" s="3"/>
      <c r="I49" s="3"/>
      <c r="J49" s="3"/>
      <c r="K49" s="3"/>
      <c r="L49" s="3"/>
      <c r="M49" s="3"/>
    </row>
    <row r="50" spans="1:13" x14ac:dyDescent="0.2">
      <c r="A50" s="3"/>
      <c r="B50" s="3" t="s">
        <v>28</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37</v>
      </c>
      <c r="C53" s="3"/>
      <c r="D53" s="3"/>
      <c r="F53" s="3"/>
      <c r="G53" s="3"/>
      <c r="H53" s="3"/>
      <c r="I53" s="3"/>
      <c r="J53" s="3"/>
      <c r="K53" s="3"/>
      <c r="L53" s="3"/>
      <c r="M53" s="3"/>
    </row>
    <row r="54" spans="1:13" x14ac:dyDescent="0.2">
      <c r="A54" s="3"/>
      <c r="B54" s="3" t="s">
        <v>28</v>
      </c>
      <c r="C54" s="3"/>
      <c r="D54" s="3"/>
      <c r="F54" s="3"/>
      <c r="G54" s="3"/>
      <c r="H54" s="3"/>
      <c r="I54" s="3"/>
      <c r="J54" s="3"/>
      <c r="K54" s="3"/>
      <c r="L54" s="3"/>
      <c r="M54" s="3"/>
    </row>
    <row r="55" spans="1:13" x14ac:dyDescent="0.2">
      <c r="A55" s="3"/>
      <c r="B55" s="3"/>
      <c r="C55" s="3"/>
      <c r="D55" s="3"/>
      <c r="E55" s="3"/>
      <c r="F55" s="3"/>
      <c r="G55" s="3"/>
      <c r="H55" s="88" t="s">
        <v>77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sqref="A1:K52"/>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45" t="str">
        <f>"File '"&amp;Instructions!B2&amp;"' - "&amp;Instructions!B1</f>
        <v>File 'S' - Schluter Kerdi-Board</v>
      </c>
      <c r="G3" s="245"/>
      <c r="H3" s="245"/>
      <c r="I3" s="245"/>
      <c r="J3" s="245"/>
      <c r="K3" s="245"/>
      <c r="Q3" s="11"/>
      <c r="R3" s="6"/>
      <c r="S3" s="36"/>
    </row>
    <row r="4" spans="1:19" ht="15.75" x14ac:dyDescent="0.2">
      <c r="A4" s="85"/>
      <c r="B4" s="85"/>
      <c r="C4" s="85"/>
      <c r="D4" s="85"/>
      <c r="E4" s="228"/>
      <c r="F4" s="228"/>
      <c r="G4" s="228"/>
      <c r="H4" s="228"/>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43" t="str">
        <f>"Price List Index - "&amp;Instructions!B4</f>
        <v>Price List Index - 6/15/26</v>
      </c>
      <c r="B6" s="243"/>
      <c r="C6" s="243"/>
      <c r="D6" s="243"/>
      <c r="E6" s="243"/>
      <c r="F6" s="243"/>
      <c r="G6" s="243"/>
      <c r="H6" s="243"/>
      <c r="I6" s="243"/>
      <c r="J6" s="243"/>
      <c r="K6" s="243"/>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8</v>
      </c>
      <c r="B11" s="82"/>
      <c r="C11" s="83" t="s">
        <v>43</v>
      </c>
      <c r="D11" s="82"/>
      <c r="E11" s="83" t="s">
        <v>44</v>
      </c>
      <c r="G11" s="83" t="s">
        <v>8</v>
      </c>
      <c r="H11" s="82"/>
      <c r="I11" s="83" t="s">
        <v>43</v>
      </c>
      <c r="J11" s="82"/>
      <c r="K11" s="83" t="s">
        <v>44</v>
      </c>
    </row>
    <row r="12" spans="1:19" s="84" customFormat="1" ht="15" customHeight="1" x14ac:dyDescent="0.2">
      <c r="A12" s="94"/>
      <c r="B12" s="80"/>
      <c r="C12" s="182" t="s">
        <v>297</v>
      </c>
      <c r="D12" s="3"/>
      <c r="E12" s="3"/>
      <c r="G12" s="94"/>
      <c r="H12" s="80"/>
      <c r="I12" s="3"/>
      <c r="J12" s="3"/>
      <c r="K12" s="3"/>
    </row>
    <row r="13" spans="1:19" s="84" customFormat="1" ht="15" customHeight="1" x14ac:dyDescent="0.2">
      <c r="A13" s="183" t="s">
        <v>298</v>
      </c>
      <c r="B13" s="80"/>
      <c r="C13" s="3" t="s">
        <v>220</v>
      </c>
      <c r="D13" s="3"/>
      <c r="E13" s="3"/>
      <c r="G13" s="94"/>
      <c r="H13" s="80"/>
      <c r="I13" s="3"/>
      <c r="J13" s="3"/>
      <c r="K13" s="3"/>
    </row>
    <row r="14" spans="1:19" s="84" customFormat="1" ht="15" customHeight="1" x14ac:dyDescent="0.2">
      <c r="A14" s="183" t="s">
        <v>298</v>
      </c>
      <c r="B14" s="80"/>
      <c r="C14" s="3" t="s">
        <v>207</v>
      </c>
      <c r="D14" s="3"/>
      <c r="E14" s="3"/>
      <c r="G14" s="94"/>
      <c r="H14" s="81"/>
      <c r="I14" s="3"/>
      <c r="J14" s="3"/>
      <c r="K14" s="3"/>
    </row>
    <row r="15" spans="1:19" s="84" customFormat="1" ht="15" customHeight="1" x14ac:dyDescent="0.2">
      <c r="A15" s="183" t="s">
        <v>298</v>
      </c>
      <c r="B15" s="80"/>
      <c r="C15" s="3" t="s">
        <v>208</v>
      </c>
      <c r="D15" s="3"/>
      <c r="E15" s="3"/>
      <c r="G15" s="94"/>
      <c r="H15" s="80"/>
      <c r="I15" s="3"/>
      <c r="J15" s="3"/>
      <c r="K15" s="3"/>
    </row>
    <row r="16" spans="1:19" s="84" customFormat="1" ht="15" customHeight="1" x14ac:dyDescent="0.2">
      <c r="A16" s="183" t="s">
        <v>298</v>
      </c>
      <c r="B16" s="80"/>
      <c r="C16" s="3" t="s">
        <v>209</v>
      </c>
      <c r="D16" s="3"/>
      <c r="E16" s="3"/>
      <c r="G16" s="94"/>
      <c r="H16" s="80"/>
      <c r="I16" s="3"/>
      <c r="J16" s="3"/>
      <c r="K16" s="3"/>
    </row>
    <row r="17" spans="1:11" s="84" customFormat="1" ht="15" customHeight="1" x14ac:dyDescent="0.2">
      <c r="A17" s="183" t="s">
        <v>298</v>
      </c>
      <c r="B17" s="80"/>
      <c r="C17" s="3" t="s">
        <v>309</v>
      </c>
      <c r="D17" s="3"/>
      <c r="E17" s="3"/>
      <c r="G17" s="94"/>
      <c r="H17" s="80"/>
      <c r="I17" s="3"/>
      <c r="J17" s="3"/>
      <c r="K17" s="3"/>
    </row>
    <row r="18" spans="1:11" s="84" customFormat="1" ht="15" customHeight="1" x14ac:dyDescent="0.2">
      <c r="A18" s="183"/>
      <c r="B18" s="80"/>
      <c r="C18" s="182" t="s">
        <v>82</v>
      </c>
      <c r="D18" s="3"/>
      <c r="E18" s="3"/>
      <c r="G18" s="94"/>
      <c r="H18" s="80"/>
      <c r="I18" s="3"/>
      <c r="J18" s="3"/>
      <c r="K18" s="3"/>
    </row>
    <row r="19" spans="1:11" s="84" customFormat="1" ht="15" customHeight="1" x14ac:dyDescent="0.2">
      <c r="A19" s="183" t="s">
        <v>298</v>
      </c>
      <c r="B19" s="80"/>
      <c r="C19" s="3" t="s">
        <v>210</v>
      </c>
      <c r="D19" s="3"/>
      <c r="E19" s="3"/>
      <c r="G19" s="94"/>
      <c r="H19" s="80"/>
      <c r="I19" s="3"/>
      <c r="J19" s="3"/>
      <c r="K19" s="3"/>
    </row>
    <row r="20" spans="1:11" s="84" customFormat="1" ht="15" customHeight="1" x14ac:dyDescent="0.2">
      <c r="A20" s="201">
        <v>2</v>
      </c>
      <c r="B20" s="80"/>
      <c r="C20" s="3" t="s">
        <v>211</v>
      </c>
      <c r="D20" s="3"/>
      <c r="E20" s="3"/>
      <c r="G20" s="94"/>
      <c r="H20" s="80"/>
      <c r="I20" s="3"/>
      <c r="J20" s="3"/>
      <c r="K20" s="3"/>
    </row>
    <row r="21" spans="1:11" s="84" customFormat="1" ht="15" customHeight="1" x14ac:dyDescent="0.2">
      <c r="A21" s="6">
        <v>2</v>
      </c>
      <c r="B21" s="80"/>
      <c r="C21" s="3" t="s">
        <v>212</v>
      </c>
      <c r="D21" s="3"/>
      <c r="E21" s="3"/>
      <c r="G21" s="94"/>
      <c r="H21" s="80"/>
      <c r="I21" s="3"/>
      <c r="J21" s="3"/>
      <c r="K21" s="3"/>
    </row>
    <row r="22" spans="1:11" s="84" customFormat="1" ht="15" customHeight="1" x14ac:dyDescent="0.2">
      <c r="A22" s="6">
        <v>2</v>
      </c>
      <c r="B22" s="80"/>
      <c r="C22" s="3" t="s">
        <v>214</v>
      </c>
      <c r="D22" s="3"/>
      <c r="E22" s="3"/>
      <c r="G22" s="94"/>
      <c r="H22" s="80"/>
      <c r="I22" s="3"/>
      <c r="J22" s="3"/>
      <c r="K22" s="3"/>
    </row>
    <row r="23" spans="1:11" s="84" customFormat="1" ht="15" customHeight="1" x14ac:dyDescent="0.2">
      <c r="A23" s="6">
        <v>2</v>
      </c>
      <c r="B23" s="80"/>
      <c r="C23" s="3" t="s">
        <v>213</v>
      </c>
      <c r="D23" s="3"/>
      <c r="E23" s="3"/>
      <c r="G23" s="94"/>
      <c r="H23" s="80"/>
      <c r="I23" s="3"/>
      <c r="J23" s="3"/>
      <c r="K23" s="3"/>
    </row>
    <row r="24" spans="1:11" s="84" customFormat="1" ht="15" customHeight="1" x14ac:dyDescent="0.2">
      <c r="A24" s="6">
        <v>2</v>
      </c>
      <c r="B24" s="80"/>
      <c r="C24" s="3" t="s">
        <v>215</v>
      </c>
      <c r="D24" s="3"/>
      <c r="E24" s="3"/>
      <c r="G24" s="94"/>
      <c r="H24" s="80"/>
      <c r="I24" s="3"/>
      <c r="J24" s="3"/>
      <c r="K24" s="3"/>
    </row>
    <row r="25" spans="1:11" s="84" customFormat="1" ht="15" customHeight="1" x14ac:dyDescent="0.2">
      <c r="A25" s="6">
        <v>2</v>
      </c>
      <c r="B25" s="80"/>
      <c r="C25" s="3" t="s">
        <v>216</v>
      </c>
      <c r="D25" s="3"/>
      <c r="E25" s="3"/>
      <c r="G25" s="94"/>
      <c r="H25" s="80"/>
      <c r="I25" s="3"/>
      <c r="J25" s="3"/>
      <c r="K25" s="3"/>
    </row>
    <row r="26" spans="1:11" s="84" customFormat="1" ht="15" customHeight="1" x14ac:dyDescent="0.2">
      <c r="A26" s="6">
        <v>3</v>
      </c>
      <c r="B26" s="80"/>
      <c r="C26" s="3" t="s">
        <v>217</v>
      </c>
      <c r="D26" s="3"/>
      <c r="E26" s="3"/>
      <c r="G26" s="94"/>
      <c r="H26" s="80"/>
      <c r="I26" s="3"/>
      <c r="J26" s="3"/>
      <c r="K26" s="3"/>
    </row>
    <row r="27" spans="1:11" s="84" customFormat="1" ht="15" customHeight="1" x14ac:dyDescent="0.2">
      <c r="A27" s="6">
        <v>3</v>
      </c>
      <c r="B27" s="80"/>
      <c r="C27" s="3" t="s">
        <v>247</v>
      </c>
      <c r="D27" s="3"/>
      <c r="E27" s="3"/>
      <c r="G27" s="94"/>
      <c r="H27" s="80"/>
      <c r="I27" s="3"/>
      <c r="J27" s="3"/>
      <c r="K27" s="3"/>
    </row>
    <row r="28" spans="1:11" s="84" customFormat="1" ht="15" customHeight="1" x14ac:dyDescent="0.2">
      <c r="A28" s="183" t="s">
        <v>299</v>
      </c>
      <c r="B28" s="80"/>
      <c r="C28" s="3" t="s">
        <v>218</v>
      </c>
      <c r="D28" s="3"/>
      <c r="E28" s="3"/>
      <c r="G28" s="94"/>
      <c r="H28" s="80"/>
      <c r="I28" s="3"/>
      <c r="J28" s="3"/>
      <c r="K28" s="3"/>
    </row>
    <row r="29" spans="1:11" s="84" customFormat="1" ht="15" customHeight="1" x14ac:dyDescent="0.2">
      <c r="A29" s="183" t="s">
        <v>299</v>
      </c>
      <c r="B29" s="80"/>
      <c r="C29" s="3" t="s">
        <v>219</v>
      </c>
      <c r="D29" s="3"/>
      <c r="E29" s="3"/>
      <c r="G29" s="94"/>
      <c r="H29" s="80"/>
      <c r="I29" s="3"/>
      <c r="J29" s="3"/>
      <c r="K29" s="3"/>
    </row>
    <row r="30" spans="1:11" s="84" customFormat="1" ht="15" customHeight="1" x14ac:dyDescent="0.2">
      <c r="A30" s="183"/>
      <c r="B30" s="80"/>
      <c r="C30" s="182" t="s">
        <v>222</v>
      </c>
      <c r="D30" s="3"/>
      <c r="E30" s="3"/>
      <c r="G30" s="94"/>
      <c r="H30" s="80"/>
      <c r="I30" s="3"/>
      <c r="J30" s="3"/>
      <c r="K30" s="3"/>
    </row>
    <row r="31" spans="1:11" s="84" customFormat="1" ht="15" customHeight="1" x14ac:dyDescent="0.2">
      <c r="A31" s="183" t="s">
        <v>299</v>
      </c>
      <c r="B31" s="80"/>
      <c r="C31" s="3" t="s">
        <v>276</v>
      </c>
      <c r="D31" s="3"/>
      <c r="E31" s="3"/>
      <c r="G31" s="94"/>
      <c r="H31" s="80"/>
      <c r="I31" s="3"/>
      <c r="J31" s="3"/>
      <c r="K31" s="3"/>
    </row>
    <row r="32" spans="1:11" s="84" customFormat="1" ht="15" customHeight="1" x14ac:dyDescent="0.2">
      <c r="A32" s="183"/>
      <c r="B32" s="80"/>
      <c r="C32" s="182" t="s">
        <v>285</v>
      </c>
      <c r="D32" s="3"/>
      <c r="E32" s="3"/>
      <c r="G32" s="94"/>
      <c r="H32" s="80"/>
      <c r="I32" s="3"/>
      <c r="J32" s="3"/>
      <c r="K32" s="3"/>
    </row>
    <row r="33" spans="1:11" s="84" customFormat="1" ht="15" customHeight="1" x14ac:dyDescent="0.2">
      <c r="A33" s="183" t="s">
        <v>299</v>
      </c>
      <c r="B33" s="80"/>
      <c r="C33" s="3" t="s">
        <v>286</v>
      </c>
      <c r="D33" s="3"/>
      <c r="E33" s="3"/>
      <c r="G33" s="94"/>
      <c r="H33" s="80"/>
      <c r="I33" s="3"/>
      <c r="J33" s="3"/>
      <c r="K33" s="3"/>
    </row>
    <row r="34" spans="1:11" s="84" customFormat="1" ht="15" customHeight="1" x14ac:dyDescent="0.2">
      <c r="A34" s="183"/>
      <c r="B34" s="80"/>
      <c r="C34" s="182" t="s">
        <v>253</v>
      </c>
      <c r="D34" s="3"/>
      <c r="E34" s="3"/>
      <c r="G34" s="94"/>
      <c r="H34" s="80"/>
      <c r="I34" s="3"/>
      <c r="J34" s="3"/>
      <c r="K34" s="3"/>
    </row>
    <row r="35" spans="1:11" s="84" customFormat="1" ht="15" customHeight="1" x14ac:dyDescent="0.2">
      <c r="A35" s="183" t="s">
        <v>299</v>
      </c>
      <c r="B35" s="80"/>
      <c r="C35" s="3" t="s">
        <v>254</v>
      </c>
      <c r="D35" s="3"/>
      <c r="E35" s="3"/>
      <c r="G35" s="94"/>
      <c r="H35" s="81"/>
      <c r="I35" s="3"/>
      <c r="J35" s="3"/>
      <c r="K35" s="3"/>
    </row>
    <row r="36" spans="1:11" s="84" customFormat="1" ht="15" customHeight="1" x14ac:dyDescent="0.2">
      <c r="A36" s="6">
        <v>3</v>
      </c>
      <c r="B36" s="80"/>
      <c r="C36" s="3" t="s">
        <v>375</v>
      </c>
      <c r="D36" s="3"/>
      <c r="E36" s="3"/>
      <c r="G36" s="94"/>
      <c r="H36" s="80"/>
      <c r="I36" s="3"/>
      <c r="J36" s="3"/>
      <c r="K36" s="3"/>
    </row>
    <row r="37" spans="1:11" s="84" customFormat="1" ht="15" customHeight="1" x14ac:dyDescent="0.2">
      <c r="A37" s="6">
        <v>4</v>
      </c>
      <c r="B37" s="80"/>
      <c r="C37" s="213" t="s">
        <v>402</v>
      </c>
      <c r="D37" s="3"/>
      <c r="E37" s="3"/>
      <c r="G37" s="94"/>
      <c r="H37" s="80"/>
      <c r="I37" s="3"/>
      <c r="J37" s="3"/>
      <c r="K37" s="3"/>
    </row>
    <row r="38" spans="1:11" s="84" customFormat="1" ht="15" customHeight="1" x14ac:dyDescent="0.2">
      <c r="A38" s="183"/>
      <c r="B38" s="80"/>
      <c r="C38" s="182" t="s">
        <v>377</v>
      </c>
      <c r="D38" s="3"/>
      <c r="E38" s="3"/>
      <c r="G38" s="94"/>
      <c r="H38" s="81"/>
      <c r="I38" s="3"/>
      <c r="J38" s="3"/>
      <c r="K38" s="3"/>
    </row>
    <row r="39" spans="1:11" s="84" customFormat="1" ht="15" customHeight="1" x14ac:dyDescent="0.2">
      <c r="A39" s="6">
        <v>4</v>
      </c>
      <c r="B39" s="80"/>
      <c r="C39" s="3" t="s">
        <v>356</v>
      </c>
      <c r="D39" s="3"/>
      <c r="E39" s="3"/>
      <c r="G39" s="94"/>
      <c r="H39" s="80"/>
      <c r="I39" s="3"/>
      <c r="J39" s="3"/>
      <c r="K39" s="3"/>
    </row>
    <row r="40" spans="1:11" s="84" customFormat="1" ht="15" customHeight="1" x14ac:dyDescent="0.2">
      <c r="A40" s="183"/>
      <c r="B40" s="80"/>
      <c r="C40" s="182" t="s">
        <v>376</v>
      </c>
      <c r="D40" s="3"/>
      <c r="E40" s="3"/>
      <c r="G40" s="94"/>
      <c r="H40" s="81"/>
      <c r="I40" s="3"/>
      <c r="J40" s="3"/>
      <c r="K40" s="3"/>
    </row>
    <row r="41" spans="1:11" s="84" customFormat="1" ht="15" customHeight="1" x14ac:dyDescent="0.2">
      <c r="A41" s="6">
        <v>4</v>
      </c>
      <c r="B41" s="80"/>
      <c r="C41" s="3" t="s">
        <v>346</v>
      </c>
      <c r="D41" s="3"/>
      <c r="E41" s="3"/>
      <c r="G41" s="94"/>
      <c r="H41" s="80"/>
      <c r="I41" s="3"/>
      <c r="J41" s="3"/>
      <c r="K41" s="3"/>
    </row>
    <row r="42" spans="1:11" s="84" customFormat="1" ht="15" customHeight="1" x14ac:dyDescent="0.2">
      <c r="A42" s="6">
        <v>4</v>
      </c>
      <c r="B42" s="80"/>
      <c r="C42" s="3" t="s">
        <v>351</v>
      </c>
      <c r="D42" s="3"/>
      <c r="E42" s="3"/>
      <c r="G42" s="94"/>
      <c r="H42" s="80"/>
      <c r="I42" s="3"/>
      <c r="J42" s="3"/>
      <c r="K42" s="3"/>
    </row>
    <row r="43" spans="1:11" s="84" customFormat="1" ht="15" customHeight="1" x14ac:dyDescent="0.2">
      <c r="A43" s="94"/>
      <c r="B43" s="81"/>
      <c r="C43" s="3"/>
      <c r="D43" s="3"/>
      <c r="E43" s="3"/>
      <c r="G43" s="94"/>
      <c r="H43" s="80"/>
      <c r="I43" s="3"/>
      <c r="J43" s="3"/>
      <c r="K43" s="3"/>
    </row>
    <row r="44" spans="1:11" s="84" customFormat="1" ht="15" customHeight="1" x14ac:dyDescent="0.2">
      <c r="A44" s="94"/>
      <c r="B44" s="80"/>
      <c r="C44" s="3"/>
      <c r="D44" s="3"/>
      <c r="E44" s="3"/>
      <c r="G44" s="94"/>
      <c r="H44" s="81"/>
      <c r="I44" s="3"/>
      <c r="J44" s="3"/>
      <c r="K44" s="3"/>
    </row>
    <row r="45" spans="1:11" s="84" customFormat="1" ht="15" customHeight="1" x14ac:dyDescent="0.2">
      <c r="A45" s="94"/>
      <c r="B45" s="80"/>
      <c r="C45" s="3"/>
      <c r="D45" s="3"/>
      <c r="E45" s="3"/>
      <c r="G45" s="94"/>
      <c r="H45" s="80"/>
      <c r="I45" s="3"/>
      <c r="J45" s="3"/>
      <c r="K45" s="3"/>
    </row>
    <row r="46" spans="1:11" s="84" customFormat="1" ht="15" customHeight="1" x14ac:dyDescent="0.2">
      <c r="A46" s="94"/>
      <c r="B46" s="80"/>
      <c r="C46" s="3"/>
      <c r="D46" s="3"/>
      <c r="E46" s="3"/>
      <c r="G46" s="94"/>
      <c r="H46" s="80"/>
      <c r="I46" s="3"/>
      <c r="J46" s="3"/>
      <c r="K46" s="3"/>
    </row>
    <row r="47" spans="1:11" s="84" customFormat="1" ht="5.0999999999999996" customHeight="1" x14ac:dyDescent="0.2">
      <c r="G47" s="94"/>
      <c r="H47" s="80"/>
      <c r="I47" s="3"/>
      <c r="J47" s="3"/>
      <c r="K47" s="3"/>
    </row>
    <row r="48" spans="1:11" s="84" customFormat="1" ht="9.9499999999999993" customHeight="1" x14ac:dyDescent="0.2">
      <c r="A48" s="80"/>
      <c r="B48" s="80"/>
      <c r="C48" s="3"/>
      <c r="D48" s="3"/>
      <c r="E48" s="3"/>
    </row>
    <row r="49" spans="1:11" s="84" customFormat="1" ht="9.9499999999999993" customHeight="1" x14ac:dyDescent="0.2">
      <c r="A49" s="80"/>
      <c r="B49" s="80"/>
      <c r="C49" s="3"/>
      <c r="D49" s="3"/>
      <c r="E49" s="3"/>
    </row>
    <row r="50" spans="1:11" s="84" customFormat="1" ht="12.75" customHeight="1" x14ac:dyDescent="0.2">
      <c r="A50" s="244" t="s">
        <v>330</v>
      </c>
      <c r="B50" s="244"/>
      <c r="C50" s="244"/>
      <c r="D50" s="244"/>
      <c r="E50" s="244"/>
      <c r="F50" s="244"/>
      <c r="G50" s="244"/>
      <c r="H50" s="244"/>
      <c r="I50" s="244"/>
      <c r="J50" s="244"/>
      <c r="K50" s="244"/>
    </row>
    <row r="51" spans="1:11" s="84" customFormat="1" ht="3.95" customHeight="1" x14ac:dyDescent="0.2">
      <c r="A51" s="6"/>
      <c r="B51" s="6"/>
      <c r="C51" s="6"/>
      <c r="D51" s="6"/>
      <c r="E51" s="6"/>
      <c r="F51" s="196"/>
      <c r="G51" s="196"/>
      <c r="H51" s="196"/>
      <c r="I51" s="196"/>
      <c r="J51" s="196"/>
      <c r="K51" s="196"/>
    </row>
    <row r="52" spans="1:11" s="84" customFormat="1" ht="36.75" customHeight="1" x14ac:dyDescent="0.2">
      <c r="A52" s="244" t="s">
        <v>25</v>
      </c>
      <c r="B52" s="244"/>
      <c r="C52" s="244"/>
      <c r="D52" s="244"/>
      <c r="E52" s="244"/>
      <c r="F52" s="244"/>
      <c r="G52" s="244"/>
      <c r="H52" s="244"/>
      <c r="I52" s="244"/>
      <c r="J52" s="244"/>
      <c r="K52" s="244"/>
    </row>
    <row r="53" spans="1:11" x14ac:dyDescent="0.2">
      <c r="A53" s="31"/>
      <c r="B53" s="31"/>
      <c r="C53" s="31"/>
      <c r="D53" s="31"/>
      <c r="E53" s="31"/>
      <c r="F53" s="31"/>
      <c r="G53" s="31"/>
      <c r="H53" s="31"/>
      <c r="I53" s="31"/>
      <c r="J53" s="31"/>
      <c r="K53" s="31"/>
    </row>
  </sheetData>
  <mergeCells count="5">
    <mergeCell ref="A6:K6"/>
    <mergeCell ref="A50:K50"/>
    <mergeCell ref="A52:K52"/>
    <mergeCell ref="F3:K3"/>
    <mergeCell ref="E4:H4"/>
  </mergeCells>
  <phoneticPr fontId="0" type="noConversion"/>
  <printOptions horizontalCentered="1"/>
  <pageMargins left="0.35" right="0.35" top="0.35" bottom="0.35" header="0.5" footer="0.5"/>
  <pageSetup orientation="portrait" r:id="rId1"/>
  <headerFooter alignWithMargins="0"/>
  <ignoredErrors>
    <ignoredError sqref="A13:A16 A17:A19 A30:A35 A28:A29"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R382"/>
  <sheetViews>
    <sheetView tabSelected="1" zoomScale="125" zoomScaleNormal="125"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4.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2"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8" t="s">
        <v>83</v>
      </c>
      <c r="D1" s="40"/>
      <c r="E1" s="75" t="s">
        <v>21</v>
      </c>
      <c r="F1" s="75"/>
      <c r="G1" s="30" t="s">
        <v>97</v>
      </c>
      <c r="H1" s="30"/>
      <c r="I1" s="30"/>
      <c r="J1" s="30" t="s">
        <v>23</v>
      </c>
      <c r="K1" s="30"/>
      <c r="L1" s="30"/>
      <c r="M1" s="30"/>
      <c r="N1" s="30"/>
      <c r="P1" s="75" t="s">
        <v>96</v>
      </c>
      <c r="Q1" s="91"/>
      <c r="R1" s="29"/>
      <c r="S1" s="39">
        <f>IF(Suggested="Yes",AA1,AG1)</f>
        <v>0.05</v>
      </c>
      <c r="T1" s="37" t="s">
        <v>185</v>
      </c>
      <c r="U1" s="5" t="str">
        <f>+Instructions!$B$3</f>
        <v>N</v>
      </c>
      <c r="V1" s="52"/>
      <c r="W1" s="56">
        <f>+Instructions!$C$22</f>
        <v>0</v>
      </c>
      <c r="X1" s="17">
        <f t="shared" ref="X1:X7" si="0">ROUND($AA1*(1-W1)+0.004999,2)</f>
        <v>0.05</v>
      </c>
      <c r="Y1" s="52"/>
      <c r="Z1" s="6" t="s">
        <v>436</v>
      </c>
      <c r="AA1" s="39">
        <v>0.05</v>
      </c>
      <c r="AB1" s="60">
        <f t="shared" ref="AB1:AC7" si="1">+W1</f>
        <v>0</v>
      </c>
      <c r="AC1" s="17">
        <f t="shared" si="1"/>
        <v>0.05</v>
      </c>
      <c r="AD1" s="12">
        <f t="shared" ref="AD1:AD7" si="2">(AG1-AC1)/AG1</f>
        <v>0</v>
      </c>
      <c r="AE1" s="126"/>
      <c r="AF1" s="133">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52</v>
      </c>
    </row>
    <row r="2" spans="2:41" s="3" customFormat="1" ht="9.9499999999999993" hidden="1" customHeight="1" x14ac:dyDescent="0.2">
      <c r="B2" s="119" t="s">
        <v>84</v>
      </c>
      <c r="D2" s="40"/>
      <c r="E2" s="75" t="s">
        <v>21</v>
      </c>
      <c r="F2" s="75"/>
      <c r="G2" s="30" t="s">
        <v>97</v>
      </c>
      <c r="H2" s="30"/>
      <c r="I2" s="30"/>
      <c r="J2" s="30" t="s">
        <v>23</v>
      </c>
      <c r="K2" s="30"/>
      <c r="L2" s="30"/>
      <c r="M2" s="30"/>
      <c r="N2" s="30"/>
      <c r="P2" s="75" t="s">
        <v>96</v>
      </c>
      <c r="Q2" s="91"/>
      <c r="R2" s="29"/>
      <c r="S2" s="39">
        <f t="shared" ref="S2:S7" si="8">IF(Suggested="Yes",AA2,AG2)</f>
        <v>0.05</v>
      </c>
      <c r="T2" s="37" t="s">
        <v>185</v>
      </c>
      <c r="U2" s="5" t="str">
        <f>+Instructions!$B$3</f>
        <v>N</v>
      </c>
      <c r="V2" s="52"/>
      <c r="W2" s="56">
        <f>+Instructions!$C$22</f>
        <v>0</v>
      </c>
      <c r="X2" s="39">
        <f t="shared" si="0"/>
        <v>0.05</v>
      </c>
      <c r="Y2" s="52"/>
      <c r="Z2" s="6" t="s">
        <v>436</v>
      </c>
      <c r="AA2" s="39">
        <v>0.05</v>
      </c>
      <c r="AB2" s="60">
        <f t="shared" si="1"/>
        <v>0</v>
      </c>
      <c r="AC2" s="39">
        <f t="shared" si="1"/>
        <v>0.05</v>
      </c>
      <c r="AD2" s="60">
        <f t="shared" si="2"/>
        <v>0</v>
      </c>
      <c r="AE2" s="126"/>
      <c r="AF2" s="135">
        <v>2</v>
      </c>
      <c r="AG2" s="44">
        <f t="shared" si="3"/>
        <v>0.05</v>
      </c>
      <c r="AH2" s="52"/>
      <c r="AJ2" s="17">
        <f t="shared" si="4"/>
        <v>0.05</v>
      </c>
      <c r="AK2" s="17">
        <f t="shared" si="5"/>
        <v>0</v>
      </c>
      <c r="AL2" s="17">
        <f t="shared" si="6"/>
        <v>0</v>
      </c>
      <c r="AM2" s="17" t="str">
        <f t="shared" si="7"/>
        <v/>
      </c>
      <c r="AO2" s="31" t="s">
        <v>52</v>
      </c>
    </row>
    <row r="3" spans="2:41" s="3" customFormat="1" ht="9.9499999999999993" hidden="1" customHeight="1" x14ac:dyDescent="0.2">
      <c r="B3" s="117" t="s">
        <v>82</v>
      </c>
      <c r="D3" s="40"/>
      <c r="E3" s="75" t="s">
        <v>21</v>
      </c>
      <c r="F3" s="75"/>
      <c r="G3" s="30" t="s">
        <v>22</v>
      </c>
      <c r="H3" s="30"/>
      <c r="I3" s="30" t="s">
        <v>23</v>
      </c>
      <c r="J3" s="30"/>
      <c r="K3" s="30"/>
      <c r="L3" s="30"/>
      <c r="M3" s="30"/>
      <c r="N3" s="30"/>
      <c r="P3" s="75"/>
      <c r="Q3" s="91"/>
      <c r="R3" s="29"/>
      <c r="S3" s="39">
        <f t="shared" si="8"/>
        <v>0</v>
      </c>
      <c r="T3" s="37" t="s">
        <v>42</v>
      </c>
      <c r="U3" s="5" t="str">
        <f>+Instructions!$B$3</f>
        <v>N</v>
      </c>
      <c r="V3" s="52"/>
      <c r="W3" s="56">
        <f>+Instructions!$C$22</f>
        <v>0</v>
      </c>
      <c r="X3" s="17">
        <f t="shared" si="0"/>
        <v>0</v>
      </c>
      <c r="Y3" s="52"/>
      <c r="Z3" s="6" t="s">
        <v>436</v>
      </c>
      <c r="AA3" s="39">
        <v>0</v>
      </c>
      <c r="AB3" s="60">
        <f t="shared" si="1"/>
        <v>0</v>
      </c>
      <c r="AC3" s="17">
        <f t="shared" si="1"/>
        <v>0</v>
      </c>
      <c r="AD3" s="12" t="e">
        <f t="shared" si="2"/>
        <v>#DIV/0!</v>
      </c>
      <c r="AE3" s="126"/>
      <c r="AF3" s="134">
        <v>3</v>
      </c>
      <c r="AG3" s="53">
        <f t="shared" si="3"/>
        <v>0</v>
      </c>
      <c r="AH3" s="52"/>
      <c r="AJ3" s="17">
        <f t="shared" si="4"/>
        <v>0</v>
      </c>
      <c r="AK3" s="17">
        <f t="shared" si="5"/>
        <v>0</v>
      </c>
      <c r="AL3" s="17">
        <f t="shared" si="6"/>
        <v>0</v>
      </c>
      <c r="AM3" s="17" t="str">
        <f t="shared" si="7"/>
        <v/>
      </c>
      <c r="AO3" s="31" t="s">
        <v>52</v>
      </c>
    </row>
    <row r="4" spans="2:41" s="3" customFormat="1" ht="9.9499999999999993" hidden="1" customHeight="1" x14ac:dyDescent="0.2">
      <c r="B4" s="120">
        <v>0</v>
      </c>
      <c r="D4" s="40"/>
      <c r="E4" s="75" t="s">
        <v>21</v>
      </c>
      <c r="F4" s="75"/>
      <c r="G4" s="30" t="s">
        <v>22</v>
      </c>
      <c r="H4" s="30"/>
      <c r="I4" s="30" t="s">
        <v>23</v>
      </c>
      <c r="J4" s="30"/>
      <c r="K4" s="30"/>
      <c r="L4" s="30"/>
      <c r="M4" s="30"/>
      <c r="N4" s="30"/>
      <c r="P4" s="75"/>
      <c r="Q4" s="91"/>
      <c r="R4" s="29"/>
      <c r="S4" s="39">
        <f t="shared" si="8"/>
        <v>0</v>
      </c>
      <c r="T4" s="37" t="s">
        <v>42</v>
      </c>
      <c r="U4" s="5" t="str">
        <f>+Instructions!$B$3</f>
        <v>N</v>
      </c>
      <c r="V4" s="52"/>
      <c r="W4" s="56">
        <f>+Instructions!$C$22</f>
        <v>0</v>
      </c>
      <c r="X4" s="17">
        <f t="shared" si="0"/>
        <v>0</v>
      </c>
      <c r="Y4" s="52"/>
      <c r="Z4" s="6" t="s">
        <v>436</v>
      </c>
      <c r="AA4" s="39">
        <v>0</v>
      </c>
      <c r="AB4" s="60">
        <f t="shared" si="1"/>
        <v>0</v>
      </c>
      <c r="AC4" s="17">
        <f t="shared" si="1"/>
        <v>0</v>
      </c>
      <c r="AD4" s="12" t="e">
        <f t="shared" si="2"/>
        <v>#DIV/0!</v>
      </c>
      <c r="AE4" s="126"/>
      <c r="AF4" s="136">
        <v>4</v>
      </c>
      <c r="AG4" s="113">
        <f t="shared" si="3"/>
        <v>0</v>
      </c>
      <c r="AH4" s="52"/>
      <c r="AJ4" s="17">
        <f t="shared" si="4"/>
        <v>0</v>
      </c>
      <c r="AK4" s="17">
        <f t="shared" si="5"/>
        <v>0</v>
      </c>
      <c r="AL4" s="17">
        <f t="shared" si="6"/>
        <v>0</v>
      </c>
      <c r="AM4" s="17" t="str">
        <f t="shared" si="7"/>
        <v/>
      </c>
      <c r="AO4" s="104" t="s">
        <v>52</v>
      </c>
    </row>
    <row r="5" spans="2:41" s="3" customFormat="1" ht="9.9499999999999993" hidden="1" customHeight="1" x14ac:dyDescent="0.2">
      <c r="B5" s="121">
        <v>0</v>
      </c>
      <c r="D5" s="40"/>
      <c r="E5" s="75" t="s">
        <v>21</v>
      </c>
      <c r="F5" s="75"/>
      <c r="G5" s="30" t="s">
        <v>22</v>
      </c>
      <c r="H5" s="30"/>
      <c r="I5" s="30" t="s">
        <v>23</v>
      </c>
      <c r="J5" s="30"/>
      <c r="K5" s="30"/>
      <c r="L5" s="30"/>
      <c r="M5" s="30"/>
      <c r="N5" s="30"/>
      <c r="P5" s="75"/>
      <c r="Q5" s="91"/>
      <c r="R5" s="29"/>
      <c r="S5" s="39">
        <f t="shared" si="8"/>
        <v>0</v>
      </c>
      <c r="T5" s="37" t="s">
        <v>42</v>
      </c>
      <c r="U5" s="5" t="str">
        <f>+Instructions!$B$3</f>
        <v>N</v>
      </c>
      <c r="V5" s="52"/>
      <c r="W5" s="56">
        <f>+Instructions!$C$22</f>
        <v>0</v>
      </c>
      <c r="X5" s="17">
        <f t="shared" si="0"/>
        <v>0</v>
      </c>
      <c r="Y5" s="52"/>
      <c r="Z5" s="6" t="s">
        <v>436</v>
      </c>
      <c r="AA5" s="39">
        <v>0</v>
      </c>
      <c r="AB5" s="60">
        <f t="shared" si="1"/>
        <v>0</v>
      </c>
      <c r="AC5" s="17">
        <f t="shared" si="1"/>
        <v>0</v>
      </c>
      <c r="AD5" s="12" t="e">
        <f t="shared" si="2"/>
        <v>#DIV/0!</v>
      </c>
      <c r="AE5" s="126"/>
      <c r="AF5" s="137">
        <v>5</v>
      </c>
      <c r="AG5" s="114">
        <f t="shared" si="3"/>
        <v>0</v>
      </c>
      <c r="AH5" s="52"/>
      <c r="AJ5" s="17">
        <f t="shared" si="4"/>
        <v>0</v>
      </c>
      <c r="AK5" s="17">
        <f t="shared" si="5"/>
        <v>0</v>
      </c>
      <c r="AL5" s="17">
        <f t="shared" si="6"/>
        <v>0</v>
      </c>
      <c r="AM5" s="17" t="str">
        <f t="shared" si="7"/>
        <v/>
      </c>
      <c r="AO5" s="104" t="s">
        <v>52</v>
      </c>
    </row>
    <row r="6" spans="2:41" s="3" customFormat="1" ht="9.9499999999999993" hidden="1" customHeight="1" x14ac:dyDescent="0.2">
      <c r="B6" s="122">
        <v>0</v>
      </c>
      <c r="D6" s="40"/>
      <c r="E6" s="75" t="s">
        <v>21</v>
      </c>
      <c r="F6" s="75"/>
      <c r="G6" s="30" t="s">
        <v>22</v>
      </c>
      <c r="H6" s="30"/>
      <c r="I6" s="30" t="s">
        <v>23</v>
      </c>
      <c r="J6" s="30"/>
      <c r="K6" s="30"/>
      <c r="L6" s="30"/>
      <c r="M6" s="30"/>
      <c r="N6" s="30"/>
      <c r="P6" s="75"/>
      <c r="Q6" s="91"/>
      <c r="R6" s="29"/>
      <c r="S6" s="39">
        <f t="shared" si="8"/>
        <v>0</v>
      </c>
      <c r="T6" s="37" t="s">
        <v>42</v>
      </c>
      <c r="U6" s="5" t="str">
        <f>+Instructions!$B$3</f>
        <v>N</v>
      </c>
      <c r="V6" s="52"/>
      <c r="W6" s="56">
        <f>+Instructions!$C$22</f>
        <v>0</v>
      </c>
      <c r="X6" s="17">
        <f t="shared" si="0"/>
        <v>0</v>
      </c>
      <c r="Y6" s="52"/>
      <c r="Z6" s="6" t="s">
        <v>436</v>
      </c>
      <c r="AA6" s="39">
        <v>0</v>
      </c>
      <c r="AB6" s="60">
        <f t="shared" si="1"/>
        <v>0</v>
      </c>
      <c r="AC6" s="17">
        <f t="shared" si="1"/>
        <v>0</v>
      </c>
      <c r="AD6" s="12" t="e">
        <f t="shared" si="2"/>
        <v>#DIV/0!</v>
      </c>
      <c r="AE6" s="126"/>
      <c r="AF6" s="138">
        <v>6</v>
      </c>
      <c r="AG6" s="115">
        <f t="shared" si="3"/>
        <v>0</v>
      </c>
      <c r="AH6" s="52"/>
      <c r="AJ6" s="17">
        <f t="shared" si="4"/>
        <v>0</v>
      </c>
      <c r="AK6" s="17">
        <f t="shared" si="5"/>
        <v>0</v>
      </c>
      <c r="AL6" s="17">
        <f t="shared" si="6"/>
        <v>0</v>
      </c>
      <c r="AM6" s="17" t="str">
        <f t="shared" si="7"/>
        <v/>
      </c>
      <c r="AO6" s="104" t="s">
        <v>52</v>
      </c>
    </row>
    <row r="7" spans="2:41" s="3" customFormat="1" ht="9.9499999999999993" hidden="1" customHeight="1" x14ac:dyDescent="0.2">
      <c r="B7" s="123">
        <v>0</v>
      </c>
      <c r="D7" s="40"/>
      <c r="E7" s="75" t="s">
        <v>21</v>
      </c>
      <c r="F7" s="75"/>
      <c r="G7" s="30" t="s">
        <v>22</v>
      </c>
      <c r="H7" s="30"/>
      <c r="I7" s="30" t="s">
        <v>23</v>
      </c>
      <c r="J7" s="30"/>
      <c r="K7" s="30"/>
      <c r="L7" s="30"/>
      <c r="M7" s="30"/>
      <c r="N7" s="30"/>
      <c r="P7" s="75"/>
      <c r="Q7" s="91"/>
      <c r="R7" s="29"/>
      <c r="S7" s="39">
        <f t="shared" si="8"/>
        <v>0</v>
      </c>
      <c r="T7" s="37" t="s">
        <v>42</v>
      </c>
      <c r="U7" s="5" t="str">
        <f>+Instructions!$B$3</f>
        <v>N</v>
      </c>
      <c r="V7" s="52"/>
      <c r="W7" s="56">
        <f>+Instructions!$C$22</f>
        <v>0</v>
      </c>
      <c r="X7" s="17">
        <f t="shared" si="0"/>
        <v>0</v>
      </c>
      <c r="Y7" s="52"/>
      <c r="Z7" s="6" t="s">
        <v>436</v>
      </c>
      <c r="AA7" s="39">
        <v>0</v>
      </c>
      <c r="AB7" s="60">
        <f t="shared" si="1"/>
        <v>0</v>
      </c>
      <c r="AC7" s="17">
        <f t="shared" si="1"/>
        <v>0</v>
      </c>
      <c r="AD7" s="12" t="e">
        <f t="shared" si="2"/>
        <v>#DIV/0!</v>
      </c>
      <c r="AE7" s="126"/>
      <c r="AF7" s="139">
        <v>7</v>
      </c>
      <c r="AG7" s="116">
        <f t="shared" si="3"/>
        <v>0</v>
      </c>
      <c r="AH7" s="52"/>
      <c r="AJ7" s="17">
        <f t="shared" si="4"/>
        <v>0</v>
      </c>
      <c r="AK7" s="17">
        <f t="shared" si="5"/>
        <v>0</v>
      </c>
      <c r="AL7" s="17">
        <f t="shared" si="6"/>
        <v>0</v>
      </c>
      <c r="AM7" s="17" t="str">
        <f t="shared" si="7"/>
        <v/>
      </c>
      <c r="AO7" s="104" t="s">
        <v>52</v>
      </c>
    </row>
    <row r="8" spans="2:41" s="3" customFormat="1" ht="9.9499999999999993" hidden="1" customHeight="1" x14ac:dyDescent="0.2">
      <c r="B8" s="124" t="s">
        <v>50</v>
      </c>
      <c r="D8" s="40"/>
      <c r="E8" s="75"/>
      <c r="F8" s="75"/>
      <c r="G8" s="30"/>
      <c r="H8" s="30"/>
      <c r="I8" s="30"/>
      <c r="J8" s="30"/>
      <c r="K8" s="30"/>
      <c r="L8" s="30"/>
      <c r="M8" s="30"/>
      <c r="N8" s="30"/>
      <c r="P8" s="75"/>
      <c r="Q8" s="91" t="s">
        <v>11</v>
      </c>
      <c r="R8" s="29" t="s">
        <v>46</v>
      </c>
      <c r="S8" s="39">
        <v>1000</v>
      </c>
      <c r="T8" s="37" t="s">
        <v>51</v>
      </c>
      <c r="U8" s="37"/>
      <c r="V8" s="52"/>
      <c r="W8" s="56">
        <v>0.1</v>
      </c>
      <c r="X8" s="39">
        <v>1000</v>
      </c>
      <c r="Y8" s="52"/>
      <c r="Z8" s="39" t="s">
        <v>51</v>
      </c>
      <c r="AA8" s="39">
        <v>1000</v>
      </c>
      <c r="AB8" s="60">
        <v>0.1</v>
      </c>
      <c r="AC8" s="39">
        <v>1000</v>
      </c>
      <c r="AD8" s="60">
        <v>0.1</v>
      </c>
      <c r="AE8" s="76">
        <v>10</v>
      </c>
      <c r="AF8" s="76"/>
      <c r="AG8" s="39">
        <v>1000</v>
      </c>
      <c r="AH8" s="52"/>
      <c r="AI8" s="130"/>
      <c r="AJ8" s="39"/>
      <c r="AK8" s="39"/>
      <c r="AL8" s="39"/>
      <c r="AM8" s="39"/>
      <c r="AO8" s="104" t="s">
        <v>52</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31"/>
      <c r="AJ9" s="44"/>
      <c r="AK9" s="44"/>
      <c r="AL9" s="44"/>
      <c r="AM9" s="44"/>
      <c r="AN9" s="32"/>
      <c r="AO9" s="104" t="s">
        <v>52</v>
      </c>
    </row>
    <row r="10" spans="2:41" s="3" customFormat="1" ht="9.9499999999999993" hidden="1" customHeight="1" x14ac:dyDescent="0.2">
      <c r="I10" s="6"/>
      <c r="J10" s="6"/>
      <c r="K10" s="6"/>
      <c r="L10" s="6"/>
      <c r="M10" s="6"/>
      <c r="N10" s="6"/>
      <c r="O10" s="224" t="s">
        <v>20</v>
      </c>
      <c r="P10" s="225"/>
      <c r="Q10" s="225"/>
      <c r="R10" s="225"/>
      <c r="S10" s="225"/>
      <c r="T10" s="226"/>
      <c r="U10" s="19"/>
      <c r="V10" s="52"/>
      <c r="W10" s="227" t="s">
        <v>40</v>
      </c>
      <c r="X10" s="227"/>
      <c r="Y10" s="52"/>
      <c r="Z10" s="219" t="s">
        <v>41</v>
      </c>
      <c r="AA10" s="219"/>
      <c r="AB10" s="219"/>
      <c r="AC10" s="219"/>
      <c r="AD10" s="219"/>
      <c r="AE10" s="219"/>
      <c r="AF10" s="219"/>
      <c r="AG10" s="219"/>
      <c r="AH10" s="52"/>
      <c r="AI10" s="95"/>
      <c r="AO10" s="104" t="s">
        <v>52</v>
      </c>
    </row>
    <row r="11" spans="2:41" s="30" customFormat="1" ht="9.9499999999999993" hidden="1" customHeight="1" x14ac:dyDescent="0.2">
      <c r="D11" s="23" t="s">
        <v>9</v>
      </c>
      <c r="E11" s="24"/>
      <c r="F11" s="24"/>
      <c r="G11" s="24"/>
      <c r="H11" s="24"/>
      <c r="I11" s="25"/>
      <c r="J11" s="25"/>
      <c r="K11" s="25"/>
      <c r="L11" s="78" t="s">
        <v>106</v>
      </c>
      <c r="M11" s="79"/>
      <c r="N11" s="162"/>
      <c r="O11" s="222" t="s">
        <v>45</v>
      </c>
      <c r="P11" s="223"/>
      <c r="Q11" s="26" t="s">
        <v>11</v>
      </c>
      <c r="R11" s="26" t="s">
        <v>15</v>
      </c>
      <c r="S11" s="27" t="str">
        <f>IF(Suggested="Yes",AA11,AG11)</f>
        <v>Net Price</v>
      </c>
      <c r="T11" s="26" t="s">
        <v>14</v>
      </c>
      <c r="U11" s="28" t="s">
        <v>13</v>
      </c>
      <c r="V11" s="52"/>
      <c r="W11" s="54" t="s">
        <v>16</v>
      </c>
      <c r="X11" s="14" t="s">
        <v>12</v>
      </c>
      <c r="Y11" s="52"/>
      <c r="Z11" s="69" t="s">
        <v>54</v>
      </c>
      <c r="AA11" s="69" t="s">
        <v>260</v>
      </c>
      <c r="AB11" s="41" t="s">
        <v>17</v>
      </c>
      <c r="AC11" s="28" t="s">
        <v>18</v>
      </c>
      <c r="AD11" s="28" t="s">
        <v>26</v>
      </c>
      <c r="AE11" s="64" t="s">
        <v>55</v>
      </c>
      <c r="AF11" s="96" t="s">
        <v>47</v>
      </c>
      <c r="AG11" s="64" t="s">
        <v>4</v>
      </c>
      <c r="AH11" s="52"/>
      <c r="AJ11" s="28" t="s">
        <v>66</v>
      </c>
      <c r="AK11" s="140" t="s">
        <v>67</v>
      </c>
      <c r="AL11" s="28" t="s">
        <v>68</v>
      </c>
      <c r="AM11" s="28" t="s">
        <v>69</v>
      </c>
      <c r="AN11" s="3"/>
      <c r="AO11" s="104" t="s">
        <v>52</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31"/>
      <c r="AJ12" s="44"/>
      <c r="AK12" s="44"/>
      <c r="AL12" s="44"/>
      <c r="AM12" s="44"/>
      <c r="AN12" s="32"/>
      <c r="AO12" s="104" t="s">
        <v>52</v>
      </c>
    </row>
    <row r="13" spans="2:41" s="11" customFormat="1" ht="15.95" customHeight="1" x14ac:dyDescent="0.2">
      <c r="N13" s="228" t="str">
        <f>"File '"&amp;Instructions!B2&amp;"' - "&amp;Instructions!B1</f>
        <v>File 'S' - Schluter Kerdi-Board</v>
      </c>
      <c r="O13" s="228"/>
      <c r="P13" s="228"/>
      <c r="Q13" s="228"/>
      <c r="R13" s="228"/>
      <c r="S13" s="228"/>
      <c r="T13" s="228"/>
      <c r="U13" s="72"/>
      <c r="V13" s="52"/>
      <c r="W13" s="220" t="s">
        <v>10</v>
      </c>
      <c r="X13" s="220"/>
      <c r="Y13" s="52"/>
      <c r="Z13" s="20"/>
      <c r="AA13" s="20"/>
      <c r="AB13" s="59"/>
      <c r="AD13" s="20"/>
      <c r="AE13" s="66"/>
      <c r="AF13" s="66"/>
      <c r="AG13" s="20" t="s">
        <v>19</v>
      </c>
      <c r="AH13" s="52"/>
      <c r="AI13" s="97"/>
      <c r="AN13" s="3"/>
      <c r="AO13" s="31" t="s">
        <v>52</v>
      </c>
    </row>
    <row r="14" spans="2:41" s="11" customFormat="1" ht="15.95" customHeight="1" x14ac:dyDescent="0.2">
      <c r="G14" s="35"/>
      <c r="K14" s="174"/>
      <c r="O14" s="73"/>
      <c r="P14" s="73"/>
      <c r="Q14" s="73"/>
      <c r="R14" s="73"/>
      <c r="S14" s="21"/>
      <c r="T14" s="175" t="str">
        <f>+Instructions!B4</f>
        <v>6/15/26</v>
      </c>
      <c r="U14" s="72"/>
      <c r="V14" s="52"/>
      <c r="W14" s="71"/>
      <c r="X14" s="71"/>
      <c r="Y14" s="52"/>
      <c r="Z14" s="58"/>
      <c r="AA14" s="58"/>
      <c r="AB14" s="59"/>
      <c r="AD14" s="20"/>
      <c r="AE14" s="230">
        <f ca="1">TODAY()</f>
        <v>46161</v>
      </c>
      <c r="AF14" s="230"/>
      <c r="AG14" s="230"/>
      <c r="AH14" s="52"/>
      <c r="AI14" s="97"/>
      <c r="AN14" s="3"/>
      <c r="AO14" s="31" t="s">
        <v>52</v>
      </c>
    </row>
    <row r="15" spans="2:41" s="11" customFormat="1" ht="9.9499999999999993" customHeight="1" x14ac:dyDescent="0.2">
      <c r="N15" s="238" t="str">
        <f>IF(Instructions!C8="","",+Instructions!C8)</f>
        <v/>
      </c>
      <c r="O15" s="238"/>
      <c r="P15" s="238"/>
      <c r="Q15" s="238"/>
      <c r="R15" s="238"/>
      <c r="S15" s="238"/>
      <c r="T15" s="238"/>
      <c r="U15" s="72"/>
      <c r="V15" s="52"/>
      <c r="W15" s="71"/>
      <c r="X15" s="71"/>
      <c r="Y15" s="52"/>
      <c r="Z15" s="58"/>
      <c r="AA15" s="58"/>
      <c r="AB15" s="59"/>
      <c r="AD15" s="20"/>
      <c r="AE15" s="66"/>
      <c r="AF15" s="66"/>
      <c r="AH15" s="52"/>
      <c r="AI15" s="97"/>
      <c r="AN15" s="3"/>
      <c r="AO15" s="31" t="s">
        <v>52</v>
      </c>
    </row>
    <row r="16" spans="2:41" s="3" customFormat="1" ht="12" customHeight="1" x14ac:dyDescent="0.2">
      <c r="C16" s="35" t="str">
        <f>"Product Code '"&amp;Instructions!B3&amp;"'"</f>
        <v>Product Code 'N'</v>
      </c>
      <c r="N16" s="238"/>
      <c r="O16" s="238"/>
      <c r="P16" s="238"/>
      <c r="Q16" s="238"/>
      <c r="R16" s="238"/>
      <c r="S16" s="238"/>
      <c r="T16" s="238"/>
      <c r="U16" s="5"/>
      <c r="V16" s="52"/>
      <c r="W16" s="70"/>
      <c r="X16" s="70"/>
      <c r="Y16" s="52"/>
      <c r="Z16" s="39"/>
      <c r="AA16" s="39"/>
      <c r="AB16" s="55"/>
      <c r="AC16" s="17"/>
      <c r="AD16" s="15"/>
      <c r="AE16" s="65"/>
      <c r="AF16" s="65"/>
      <c r="AG16" s="89" t="str">
        <f>IF(Instructions!$C$8="","",Instructions!$C$8)</f>
        <v/>
      </c>
      <c r="AH16" s="52"/>
      <c r="AI16" s="129"/>
      <c r="AJ16" s="17"/>
      <c r="AK16" s="17"/>
      <c r="AL16" s="17"/>
      <c r="AM16" s="17"/>
      <c r="AO16" s="31" t="s">
        <v>52</v>
      </c>
    </row>
    <row r="17" spans="1:41" s="3" customFormat="1" ht="3.95" customHeight="1" x14ac:dyDescent="0.2">
      <c r="C17" s="206"/>
      <c r="D17" s="212"/>
      <c r="E17" s="212"/>
      <c r="F17" s="212"/>
      <c r="G17" s="212"/>
      <c r="H17" s="212"/>
      <c r="I17" s="212"/>
      <c r="J17" s="212"/>
      <c r="K17" s="212"/>
      <c r="L17" s="212"/>
      <c r="M17" s="212"/>
      <c r="N17" s="212"/>
      <c r="O17" s="212"/>
      <c r="P17" s="212"/>
      <c r="Q17" s="212"/>
      <c r="R17" s="212"/>
      <c r="S17" s="212"/>
      <c r="T17" s="212"/>
      <c r="U17" s="5"/>
      <c r="V17" s="52"/>
      <c r="W17" s="70"/>
      <c r="X17" s="70"/>
      <c r="Y17" s="52"/>
      <c r="Z17" s="39"/>
      <c r="AA17" s="39"/>
      <c r="AB17" s="55"/>
      <c r="AC17" s="17"/>
      <c r="AD17" s="15"/>
      <c r="AE17" s="65"/>
      <c r="AF17" s="65"/>
      <c r="AG17" s="17"/>
      <c r="AH17" s="52"/>
      <c r="AI17" s="129"/>
      <c r="AJ17" s="17"/>
      <c r="AK17" s="17"/>
      <c r="AL17" s="17"/>
      <c r="AM17" s="17"/>
      <c r="AO17" s="31" t="s">
        <v>52</v>
      </c>
    </row>
    <row r="18" spans="1:41" s="30" customFormat="1" ht="9.9499999999999993" customHeight="1" x14ac:dyDescent="0.2">
      <c r="C18" s="78" t="s">
        <v>9</v>
      </c>
      <c r="D18" s="79"/>
      <c r="E18" s="79"/>
      <c r="F18" s="79"/>
      <c r="G18" s="25"/>
      <c r="H18" s="25"/>
      <c r="I18" s="25"/>
      <c r="J18" s="25"/>
      <c r="K18" s="25"/>
      <c r="L18" s="78" t="s">
        <v>106</v>
      </c>
      <c r="M18" s="162"/>
      <c r="N18" s="162"/>
      <c r="O18" s="222" t="s">
        <v>45</v>
      </c>
      <c r="P18" s="223"/>
      <c r="Q18" s="26" t="s">
        <v>11</v>
      </c>
      <c r="R18" s="26" t="s">
        <v>15</v>
      </c>
      <c r="S18" s="27" t="str">
        <f>+S$11</f>
        <v>Net Price</v>
      </c>
      <c r="T18" s="26" t="s">
        <v>14</v>
      </c>
      <c r="U18" s="26" t="str">
        <f>+U$11</f>
        <v>Code</v>
      </c>
      <c r="V18" s="52"/>
      <c r="W18" s="77" t="s">
        <v>16</v>
      </c>
      <c r="X18" s="27" t="s">
        <v>12</v>
      </c>
      <c r="Y18" s="52"/>
      <c r="Z18" s="41" t="s">
        <v>54</v>
      </c>
      <c r="AA18" s="41" t="s">
        <v>260</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52</v>
      </c>
    </row>
    <row r="19" spans="1:41" s="165" customFormat="1" ht="9.9499999999999993" customHeight="1" x14ac:dyDescent="0.2">
      <c r="C19" s="233" t="s">
        <v>79</v>
      </c>
      <c r="D19" s="233"/>
      <c r="E19" s="233"/>
      <c r="F19" s="233"/>
      <c r="G19" s="233"/>
      <c r="H19" s="233"/>
      <c r="I19" s="233"/>
      <c r="J19" s="233"/>
      <c r="K19" s="233"/>
      <c r="L19" s="233"/>
      <c r="M19" s="233"/>
      <c r="N19" s="233"/>
      <c r="O19" s="233"/>
      <c r="P19" s="233"/>
      <c r="Q19" s="233"/>
      <c r="R19" s="233"/>
      <c r="S19" s="233"/>
      <c r="T19" s="233"/>
      <c r="U19" s="166"/>
      <c r="V19" s="52"/>
      <c r="W19" s="169"/>
      <c r="X19" s="169"/>
      <c r="Y19" s="52"/>
      <c r="Z19" s="170"/>
      <c r="AA19" s="170"/>
      <c r="AB19" s="171"/>
      <c r="AC19" s="167"/>
      <c r="AD19" s="168"/>
      <c r="AE19" s="172"/>
      <c r="AF19" s="173"/>
      <c r="AG19" s="167"/>
      <c r="AH19" s="52"/>
      <c r="AJ19" s="167"/>
      <c r="AK19" s="167"/>
      <c r="AL19" s="167"/>
      <c r="AM19" s="167"/>
      <c r="AN19" s="3"/>
      <c r="AO19" s="31" t="s">
        <v>52</v>
      </c>
    </row>
    <row r="20" spans="1:41" s="3" customFormat="1" ht="3.95" customHeight="1" x14ac:dyDescent="0.2">
      <c r="P20" s="75"/>
      <c r="Q20" s="91"/>
      <c r="R20" s="6"/>
      <c r="S20" s="39"/>
      <c r="T20" s="6"/>
      <c r="U20" s="5"/>
      <c r="V20" s="52"/>
      <c r="W20" s="56"/>
      <c r="X20" s="15"/>
      <c r="Y20" s="52"/>
      <c r="Z20" s="39"/>
      <c r="AA20" s="39"/>
      <c r="AB20" s="55"/>
      <c r="AC20" s="17"/>
      <c r="AD20" s="15"/>
      <c r="AE20" s="65"/>
      <c r="AF20" s="129"/>
      <c r="AG20" s="39"/>
      <c r="AH20" s="52"/>
      <c r="AJ20" s="17"/>
      <c r="AK20" s="17"/>
      <c r="AL20" s="17"/>
      <c r="AM20" s="17"/>
      <c r="AO20" s="31" t="s">
        <v>52</v>
      </c>
    </row>
    <row r="21" spans="1:41" s="165" customFormat="1" ht="10.5" customHeight="1" x14ac:dyDescent="0.2">
      <c r="C21" s="237" t="s">
        <v>204</v>
      </c>
      <c r="D21" s="237"/>
      <c r="E21" s="237"/>
      <c r="F21" s="237"/>
      <c r="G21" s="237"/>
      <c r="H21" s="237"/>
      <c r="I21" s="237"/>
      <c r="J21" s="237"/>
      <c r="K21" s="237"/>
      <c r="L21" s="237"/>
      <c r="M21" s="237"/>
      <c r="N21" s="237"/>
      <c r="O21" s="237"/>
      <c r="P21" s="237"/>
      <c r="Q21" s="237"/>
      <c r="R21" s="237"/>
      <c r="S21" s="237"/>
      <c r="T21" s="237"/>
      <c r="U21" s="166"/>
      <c r="V21" s="52"/>
      <c r="W21" s="169"/>
      <c r="X21" s="169"/>
      <c r="Y21" s="52"/>
      <c r="Z21" s="170"/>
      <c r="AA21" s="170"/>
      <c r="AB21" s="171"/>
      <c r="AC21" s="167"/>
      <c r="AD21" s="168"/>
      <c r="AE21" s="172"/>
      <c r="AF21" s="173"/>
      <c r="AG21" s="167"/>
      <c r="AH21" s="52"/>
      <c r="AJ21" s="167"/>
      <c r="AK21" s="167"/>
      <c r="AL21" s="167"/>
      <c r="AM21" s="167"/>
      <c r="AN21" s="3"/>
      <c r="AO21" s="31" t="s">
        <v>52</v>
      </c>
    </row>
    <row r="22" spans="1:41" s="3" customFormat="1" ht="3.95" customHeight="1" x14ac:dyDescent="0.2">
      <c r="P22" s="75"/>
      <c r="Q22" s="91"/>
      <c r="R22" s="6"/>
      <c r="S22" s="39"/>
      <c r="T22" s="6"/>
      <c r="U22" s="5"/>
      <c r="V22" s="52"/>
      <c r="W22" s="56"/>
      <c r="X22" s="15"/>
      <c r="Y22" s="52"/>
      <c r="Z22" s="39"/>
      <c r="AA22" s="39"/>
      <c r="AB22" s="55"/>
      <c r="AC22" s="17"/>
      <c r="AD22" s="15"/>
      <c r="AE22" s="65"/>
      <c r="AF22" s="129"/>
      <c r="AG22" s="39"/>
      <c r="AH22" s="52"/>
      <c r="AJ22" s="17"/>
      <c r="AK22" s="17"/>
      <c r="AL22" s="17"/>
      <c r="AM22" s="17"/>
      <c r="AO22" s="31"/>
    </row>
    <row r="23" spans="1:41" s="3" customFormat="1" ht="12" customHeight="1" x14ac:dyDescent="0.2">
      <c r="C23" s="229" t="s">
        <v>184</v>
      </c>
      <c r="D23" s="229"/>
      <c r="E23" s="229"/>
      <c r="F23" s="229"/>
      <c r="G23" s="229"/>
      <c r="H23" s="229"/>
      <c r="I23" s="229"/>
      <c r="J23" s="229"/>
      <c r="K23" s="229"/>
      <c r="L23" s="229"/>
      <c r="M23" s="229"/>
      <c r="N23" s="229"/>
      <c r="O23" s="229"/>
      <c r="P23" s="229"/>
      <c r="Q23" s="229"/>
      <c r="R23" s="229"/>
      <c r="S23" s="229"/>
      <c r="T23" s="229"/>
      <c r="U23" s="5"/>
      <c r="V23" s="52"/>
      <c r="W23" s="70"/>
      <c r="X23" s="70"/>
      <c r="Y23" s="52"/>
      <c r="Z23" s="39"/>
      <c r="AA23" s="17"/>
      <c r="AB23" s="15"/>
      <c r="AC23" s="15"/>
      <c r="AD23" s="15"/>
      <c r="AE23" s="15"/>
      <c r="AF23" s="65"/>
      <c r="AG23" s="17"/>
      <c r="AH23" s="52"/>
      <c r="AO23" s="31" t="s">
        <v>52</v>
      </c>
    </row>
    <row r="24" spans="1:41" s="3" customFormat="1" ht="3.95" customHeight="1" x14ac:dyDescent="0.2">
      <c r="C24" s="163"/>
      <c r="D24" s="163"/>
      <c r="E24" s="163"/>
      <c r="F24" s="163"/>
      <c r="G24" s="163"/>
      <c r="H24" s="163"/>
      <c r="I24" s="163"/>
      <c r="J24" s="163"/>
      <c r="K24" s="163"/>
      <c r="L24" s="163"/>
      <c r="M24" s="163"/>
      <c r="N24" s="163"/>
      <c r="P24" s="75"/>
      <c r="Q24" s="91"/>
      <c r="R24" s="6"/>
      <c r="S24" s="39"/>
      <c r="T24" s="6"/>
      <c r="U24" s="5"/>
      <c r="V24" s="52"/>
      <c r="W24" s="56"/>
      <c r="X24" s="15"/>
      <c r="Y24" s="52"/>
      <c r="Z24" s="39"/>
      <c r="AA24" s="39"/>
      <c r="AB24" s="55"/>
      <c r="AC24" s="17"/>
      <c r="AD24" s="15"/>
      <c r="AE24" s="65"/>
      <c r="AF24" s="129"/>
      <c r="AG24" s="39"/>
      <c r="AH24" s="52"/>
      <c r="AJ24" s="17"/>
      <c r="AK24" s="17"/>
      <c r="AL24" s="17"/>
      <c r="AM24" s="17"/>
      <c r="AO24" s="31"/>
    </row>
    <row r="25" spans="1:41" s="3" customFormat="1" ht="9.9499999999999993" customHeight="1" x14ac:dyDescent="0.2">
      <c r="C25" s="74" t="s">
        <v>220</v>
      </c>
      <c r="H25" s="11"/>
      <c r="I25" s="11" t="s">
        <v>378</v>
      </c>
      <c r="J25" s="11"/>
      <c r="K25" s="11" t="s">
        <v>227</v>
      </c>
      <c r="L25" s="11"/>
      <c r="M25" s="11" t="s">
        <v>227</v>
      </c>
      <c r="N25" s="11"/>
      <c r="O25" s="11"/>
      <c r="P25" s="177"/>
      <c r="Q25" s="6"/>
      <c r="R25" s="188" t="s">
        <v>305</v>
      </c>
      <c r="S25" s="189" t="s">
        <v>306</v>
      </c>
      <c r="T25" s="190"/>
      <c r="U25" s="5"/>
      <c r="V25" s="52"/>
      <c r="W25" s="70"/>
      <c r="X25" s="70"/>
      <c r="Y25" s="52"/>
      <c r="Z25" s="39"/>
      <c r="AA25" s="17"/>
      <c r="AB25" s="15"/>
      <c r="AC25" s="15"/>
      <c r="AD25" s="15"/>
      <c r="AE25" s="15"/>
      <c r="AF25" s="65"/>
      <c r="AG25" s="17"/>
      <c r="AH25" s="52"/>
      <c r="AO25" s="31" t="s">
        <v>52</v>
      </c>
    </row>
    <row r="26" spans="1:41" s="3" customFormat="1" ht="3" customHeight="1" x14ac:dyDescent="0.2">
      <c r="P26" s="75"/>
      <c r="Q26" s="91"/>
      <c r="R26" s="6"/>
      <c r="S26" s="39"/>
      <c r="T26" s="6"/>
      <c r="U26" s="5"/>
      <c r="V26" s="52"/>
      <c r="W26" s="56"/>
      <c r="X26" s="15"/>
      <c r="Y26" s="52"/>
      <c r="Z26" s="39"/>
      <c r="AA26" s="39"/>
      <c r="AB26" s="55"/>
      <c r="AC26" s="17"/>
      <c r="AD26" s="15"/>
      <c r="AE26" s="65"/>
      <c r="AF26" s="129"/>
      <c r="AG26" s="39"/>
      <c r="AH26" s="52"/>
      <c r="AJ26" s="17"/>
      <c r="AK26" s="17"/>
      <c r="AL26" s="17"/>
      <c r="AM26" s="17"/>
      <c r="AO26" s="31" t="s">
        <v>52</v>
      </c>
    </row>
    <row r="27" spans="1:41" s="3" customFormat="1" ht="9.9499999999999993" customHeight="1" x14ac:dyDescent="0.2">
      <c r="A27" s="75"/>
      <c r="B27" s="75"/>
      <c r="E27" s="157" t="s">
        <v>221</v>
      </c>
      <c r="F27" s="157"/>
      <c r="H27" s="30"/>
      <c r="I27" s="91"/>
      <c r="J27" s="29"/>
      <c r="K27" s="161"/>
      <c r="L27" s="55"/>
      <c r="M27" s="161"/>
      <c r="N27" s="37"/>
      <c r="R27" s="75"/>
      <c r="S27" s="75"/>
      <c r="T27" s="30"/>
      <c r="U27" s="75"/>
      <c r="V27" s="52"/>
      <c r="Y27" s="52"/>
      <c r="AH27" s="52"/>
      <c r="AO27" s="31" t="s">
        <v>52</v>
      </c>
    </row>
    <row r="28" spans="1:41" s="3" customFormat="1" ht="9.9499999999999993" customHeight="1" x14ac:dyDescent="0.2">
      <c r="A28" s="75"/>
      <c r="B28" s="75"/>
      <c r="E28" s="157" t="s">
        <v>263</v>
      </c>
      <c r="F28" s="157"/>
      <c r="H28" s="30"/>
      <c r="I28" s="91"/>
      <c r="J28" s="29"/>
      <c r="K28" s="161"/>
      <c r="L28" s="55"/>
      <c r="M28" s="161"/>
      <c r="N28" s="37"/>
      <c r="R28" s="75"/>
      <c r="S28" s="75"/>
      <c r="T28" s="30"/>
      <c r="U28" s="75"/>
      <c r="V28" s="52"/>
      <c r="Y28" s="52"/>
      <c r="AH28" s="52"/>
      <c r="AO28" s="31" t="s">
        <v>52</v>
      </c>
    </row>
    <row r="29" spans="1:41" s="3" customFormat="1" ht="9.9499999999999993" customHeight="1" x14ac:dyDescent="0.2">
      <c r="A29" s="75"/>
      <c r="B29" s="75"/>
      <c r="E29" s="157" t="s">
        <v>264</v>
      </c>
      <c r="F29" s="157"/>
      <c r="H29" s="30"/>
      <c r="I29" s="91"/>
      <c r="J29" s="29"/>
      <c r="K29" s="161"/>
      <c r="L29" s="55"/>
      <c r="M29" s="161"/>
      <c r="N29" s="37"/>
      <c r="R29" s="75"/>
      <c r="S29" s="75"/>
      <c r="T29" s="30"/>
      <c r="U29" s="75"/>
      <c r="V29" s="52"/>
      <c r="Y29" s="52"/>
      <c r="AH29" s="52"/>
      <c r="AO29" s="31" t="s">
        <v>52</v>
      </c>
    </row>
    <row r="30" spans="1:41" s="3" customFormat="1" ht="2.1" customHeight="1" x14ac:dyDescent="0.2">
      <c r="P30" s="75"/>
      <c r="Q30" s="91"/>
      <c r="R30" s="6"/>
      <c r="S30" s="39"/>
      <c r="T30" s="6"/>
      <c r="U30" s="5"/>
      <c r="V30" s="52"/>
      <c r="W30" s="56"/>
      <c r="X30" s="15"/>
      <c r="Y30" s="52"/>
      <c r="Z30" s="39"/>
      <c r="AA30" s="39"/>
      <c r="AB30" s="55"/>
      <c r="AC30" s="17"/>
      <c r="AD30" s="15"/>
      <c r="AE30" s="65"/>
      <c r="AF30" s="129"/>
      <c r="AG30" s="39"/>
      <c r="AH30" s="52"/>
      <c r="AJ30" s="17"/>
      <c r="AK30" s="17"/>
      <c r="AL30" s="17"/>
      <c r="AM30" s="17"/>
      <c r="AO30" s="31" t="s">
        <v>52</v>
      </c>
    </row>
    <row r="31" spans="1:41" s="3" customFormat="1" ht="9.9499999999999993" customHeight="1" x14ac:dyDescent="0.2">
      <c r="B31" s="119" t="s">
        <v>84</v>
      </c>
      <c r="D31" s="40"/>
      <c r="E31" s="75" t="s">
        <v>232</v>
      </c>
      <c r="F31" s="75"/>
      <c r="G31" s="30" t="s">
        <v>88</v>
      </c>
      <c r="H31" s="30"/>
      <c r="I31" s="30"/>
      <c r="J31" s="30"/>
      <c r="K31" s="30"/>
      <c r="L31" s="30" t="s">
        <v>233</v>
      </c>
      <c r="M31" s="30"/>
      <c r="N31" s="30"/>
      <c r="P31" s="75" t="s">
        <v>333</v>
      </c>
      <c r="Q31" s="91"/>
      <c r="R31" s="29"/>
      <c r="S31" s="39">
        <f>IF(Suggested="Yes",AA31,AG31)</f>
        <v>36.549999999999997</v>
      </c>
      <c r="T31" s="37" t="s">
        <v>185</v>
      </c>
      <c r="U31" s="5" t="str">
        <f>+Instructions!$B$3</f>
        <v>N</v>
      </c>
      <c r="V31" s="52"/>
      <c r="W31" s="56">
        <f>+Instructions!$C$22</f>
        <v>0</v>
      </c>
      <c r="X31" s="39">
        <f>ROUND($AA31*(1-W31)+0.004999,2)</f>
        <v>36.549999999999997</v>
      </c>
      <c r="Y31" s="52"/>
      <c r="Z31" s="6" t="s">
        <v>437</v>
      </c>
      <c r="AA31" s="39">
        <v>36.549999999999997</v>
      </c>
      <c r="AB31" s="60">
        <f>+W31</f>
        <v>0</v>
      </c>
      <c r="AC31" s="39">
        <f>+X31</f>
        <v>36.549999999999997</v>
      </c>
      <c r="AD31" s="60">
        <f>(AG31-AC31)/AG31</f>
        <v>0</v>
      </c>
      <c r="AE31" s="126"/>
      <c r="AF31" s="135">
        <v>2</v>
      </c>
      <c r="AG31" s="44">
        <f>SUM(AJ31:AL31)+AE31</f>
        <v>36.549999999999997</v>
      </c>
      <c r="AH31" s="52"/>
      <c r="AJ31" s="17">
        <f>ROUND(AC31/(1-VLOOKUP(AF31,Group,2,FALSE)),2)</f>
        <v>36.549999999999997</v>
      </c>
      <c r="AK31" s="17">
        <f>IF(VLOOKUP(AF31,Group,5,FALSE)="YES",VLOOKUP(ROUND(ROUND(AJ31,1)-AJ31,2),Round,2,FALSE)+VLOOKUP(AF31,Group,6,FALSE),0)</f>
        <v>0</v>
      </c>
      <c r="AL31" s="17">
        <f>IF(VLOOKUP(AF31,Group,7,FALSE)="",0,ROUND(AJ31-0.04999,1)-AJ31+AM31)</f>
        <v>0</v>
      </c>
      <c r="AM31" s="17" t="str">
        <f>IF(VLOOKUP(AF31,Group,7,FALSE)="","",VLOOKUP(AF31,Group,7,FALSE))</f>
        <v/>
      </c>
      <c r="AO31" s="31" t="s">
        <v>52</v>
      </c>
    </row>
    <row r="32" spans="1:41" s="3" customFormat="1" ht="2.1" customHeight="1" x14ac:dyDescent="0.2">
      <c r="P32" s="75"/>
      <c r="Q32" s="91"/>
      <c r="R32" s="6"/>
      <c r="S32" s="39"/>
      <c r="T32" s="6"/>
      <c r="U32" s="5"/>
      <c r="V32" s="52"/>
      <c r="W32" s="56"/>
      <c r="X32" s="15"/>
      <c r="Y32" s="52"/>
      <c r="Z32" s="39"/>
      <c r="AA32" s="39"/>
      <c r="AB32" s="55"/>
      <c r="AC32" s="17"/>
      <c r="AD32" s="15"/>
      <c r="AE32" s="65"/>
      <c r="AF32" s="129"/>
      <c r="AG32" s="39"/>
      <c r="AH32" s="52"/>
      <c r="AJ32" s="17"/>
      <c r="AK32" s="17"/>
      <c r="AL32" s="17"/>
      <c r="AM32" s="17"/>
      <c r="AO32" s="31" t="s">
        <v>52</v>
      </c>
    </row>
    <row r="33" spans="2:44" s="3" customFormat="1" ht="9.9499999999999993" customHeight="1" x14ac:dyDescent="0.2">
      <c r="B33" s="119" t="s">
        <v>84</v>
      </c>
      <c r="D33" s="40"/>
      <c r="E33" s="75" t="s">
        <v>94</v>
      </c>
      <c r="F33" s="75"/>
      <c r="G33" s="30" t="s">
        <v>86</v>
      </c>
      <c r="H33" s="30"/>
      <c r="I33" s="30"/>
      <c r="J33" s="30"/>
      <c r="K33" s="30"/>
      <c r="L33" s="30" t="s">
        <v>186</v>
      </c>
      <c r="M33" s="30"/>
      <c r="N33" s="30"/>
      <c r="P33" s="75" t="s">
        <v>99</v>
      </c>
      <c r="Q33" s="91"/>
      <c r="R33" s="29"/>
      <c r="S33" s="39">
        <f t="shared" ref="S33:S44" si="10">IF(Suggested="Yes",AA33,AG33)</f>
        <v>66.650000000000006</v>
      </c>
      <c r="T33" s="37" t="s">
        <v>185</v>
      </c>
      <c r="U33" s="5" t="str">
        <f>+Instructions!$B$3</f>
        <v>N</v>
      </c>
      <c r="V33" s="52"/>
      <c r="W33" s="56">
        <f>+Instructions!$C$22</f>
        <v>0</v>
      </c>
      <c r="X33" s="39">
        <f t="shared" ref="X33:X45" si="11">ROUND($AA33*(1-W33)+0.004999,2)</f>
        <v>66.650000000000006</v>
      </c>
      <c r="Y33" s="52"/>
      <c r="Z33" s="6" t="s">
        <v>437</v>
      </c>
      <c r="AA33" s="39">
        <v>66.650000000000006</v>
      </c>
      <c r="AB33" s="60">
        <f t="shared" ref="AB33:AB45" si="12">+W33</f>
        <v>0</v>
      </c>
      <c r="AC33" s="39">
        <f t="shared" ref="AC33:AC45" si="13">+X33</f>
        <v>66.650000000000006</v>
      </c>
      <c r="AD33" s="60">
        <f t="shared" ref="AD33:AD45" si="14">(AG33-AC33)/AG33</f>
        <v>0</v>
      </c>
      <c r="AE33" s="126"/>
      <c r="AF33" s="135">
        <v>2</v>
      </c>
      <c r="AG33" s="44">
        <f t="shared" ref="AG33:AG45" si="15">SUM(AJ33:AL33)+AE33</f>
        <v>66.650000000000006</v>
      </c>
      <c r="AH33" s="52"/>
      <c r="AJ33" s="17">
        <f t="shared" ref="AJ33:AJ45" si="16">ROUND(AC33/(1-VLOOKUP(AF33,Group,2,FALSE)),2)</f>
        <v>66.650000000000006</v>
      </c>
      <c r="AK33" s="17">
        <f t="shared" ref="AK33:AK45" si="17">IF(VLOOKUP(AF33,Group,5,FALSE)="YES",VLOOKUP(ROUND(ROUND(AJ33,1)-AJ33,2),Round,2,FALSE)+VLOOKUP(AF33,Group,6,FALSE),0)</f>
        <v>0</v>
      </c>
      <c r="AL33" s="17">
        <f t="shared" ref="AL33:AL45" si="18">IF(VLOOKUP(AF33,Group,7,FALSE)="",0,ROUND(AJ33-0.04999,1)-AJ33+AM33)</f>
        <v>0</v>
      </c>
      <c r="AM33" s="17" t="str">
        <f t="shared" ref="AM33:AM45" si="19">IF(VLOOKUP(AF33,Group,7,FALSE)="","",VLOOKUP(AF33,Group,7,FALSE))</f>
        <v/>
      </c>
      <c r="AO33" s="31" t="s">
        <v>52</v>
      </c>
      <c r="AR33" s="15"/>
    </row>
    <row r="34" spans="2:44" s="3" customFormat="1" ht="9.9499999999999993" customHeight="1" x14ac:dyDescent="0.2">
      <c r="B34" s="119" t="s">
        <v>84</v>
      </c>
      <c r="D34" s="40"/>
      <c r="E34" s="75" t="s">
        <v>94</v>
      </c>
      <c r="F34" s="75"/>
      <c r="G34" s="30" t="s">
        <v>87</v>
      </c>
      <c r="H34" s="30"/>
      <c r="I34" s="30"/>
      <c r="J34" s="30"/>
      <c r="K34" s="30"/>
      <c r="L34" s="30" t="s">
        <v>187</v>
      </c>
      <c r="M34" s="30"/>
      <c r="N34" s="30"/>
      <c r="P34" s="75" t="s">
        <v>100</v>
      </c>
      <c r="Q34" s="91"/>
      <c r="R34" s="29"/>
      <c r="S34" s="39">
        <f t="shared" si="10"/>
        <v>70.349999999999994</v>
      </c>
      <c r="T34" s="37" t="s">
        <v>185</v>
      </c>
      <c r="U34" s="5" t="str">
        <f>+Instructions!$B$3</f>
        <v>N</v>
      </c>
      <c r="V34" s="52"/>
      <c r="W34" s="56">
        <f>+Instructions!$C$22</f>
        <v>0</v>
      </c>
      <c r="X34" s="39">
        <f t="shared" si="11"/>
        <v>70.349999999999994</v>
      </c>
      <c r="Y34" s="52"/>
      <c r="Z34" s="6" t="s">
        <v>437</v>
      </c>
      <c r="AA34" s="39">
        <v>70.349999999999994</v>
      </c>
      <c r="AB34" s="60">
        <f t="shared" si="12"/>
        <v>0</v>
      </c>
      <c r="AC34" s="39">
        <f t="shared" si="13"/>
        <v>70.349999999999994</v>
      </c>
      <c r="AD34" s="60">
        <f t="shared" si="14"/>
        <v>0</v>
      </c>
      <c r="AE34" s="126"/>
      <c r="AF34" s="135">
        <v>2</v>
      </c>
      <c r="AG34" s="44">
        <f t="shared" si="15"/>
        <v>70.349999999999994</v>
      </c>
      <c r="AH34" s="52"/>
      <c r="AJ34" s="17">
        <f t="shared" si="16"/>
        <v>70.349999999999994</v>
      </c>
      <c r="AK34" s="17">
        <f t="shared" si="17"/>
        <v>0</v>
      </c>
      <c r="AL34" s="17">
        <f t="shared" si="18"/>
        <v>0</v>
      </c>
      <c r="AM34" s="17" t="str">
        <f t="shared" si="19"/>
        <v/>
      </c>
      <c r="AO34" s="31" t="s">
        <v>52</v>
      </c>
    </row>
    <row r="35" spans="2:44" s="3" customFormat="1" ht="9.9499999999999993" customHeight="1" x14ac:dyDescent="0.2">
      <c r="B35" s="118" t="s">
        <v>83</v>
      </c>
      <c r="D35" s="40"/>
      <c r="E35" s="75" t="s">
        <v>94</v>
      </c>
      <c r="F35" s="75"/>
      <c r="G35" s="30" t="s">
        <v>88</v>
      </c>
      <c r="H35" s="30"/>
      <c r="I35" s="30"/>
      <c r="J35" s="30"/>
      <c r="K35" s="30"/>
      <c r="L35" s="30" t="s">
        <v>188</v>
      </c>
      <c r="M35" s="30"/>
      <c r="N35" s="30"/>
      <c r="P35" s="75"/>
      <c r="Q35" s="91" t="s">
        <v>11</v>
      </c>
      <c r="R35" s="29"/>
      <c r="S35" s="39">
        <f>IF(Suggested="Yes",AA35,AG35)</f>
        <v>69.650000000000006</v>
      </c>
      <c r="T35" s="37" t="s">
        <v>185</v>
      </c>
      <c r="U35" s="5" t="str">
        <f>+Instructions!$B$3</f>
        <v>N</v>
      </c>
      <c r="V35" s="52"/>
      <c r="W35" s="56">
        <f>+Instructions!$C$22</f>
        <v>0</v>
      </c>
      <c r="X35" s="17">
        <f t="shared" si="11"/>
        <v>69.650000000000006</v>
      </c>
      <c r="Y35" s="52"/>
      <c r="Z35" s="6" t="s">
        <v>437</v>
      </c>
      <c r="AA35" s="39">
        <v>69.650000000000006</v>
      </c>
      <c r="AB35" s="60">
        <f t="shared" si="12"/>
        <v>0</v>
      </c>
      <c r="AC35" s="17">
        <f t="shared" si="13"/>
        <v>69.650000000000006</v>
      </c>
      <c r="AD35" s="12">
        <f t="shared" si="14"/>
        <v>0</v>
      </c>
      <c r="AE35" s="126"/>
      <c r="AF35" s="133">
        <v>1</v>
      </c>
      <c r="AG35" s="38">
        <f t="shared" si="15"/>
        <v>69.650000000000006</v>
      </c>
      <c r="AH35" s="52"/>
      <c r="AJ35" s="17">
        <f t="shared" si="16"/>
        <v>69.650000000000006</v>
      </c>
      <c r="AK35" s="17">
        <f t="shared" si="17"/>
        <v>0</v>
      </c>
      <c r="AL35" s="17">
        <f t="shared" si="18"/>
        <v>0</v>
      </c>
      <c r="AM35" s="17" t="str">
        <f t="shared" si="19"/>
        <v/>
      </c>
      <c r="AO35" s="31" t="s">
        <v>52</v>
      </c>
    </row>
    <row r="36" spans="2:44" s="3" customFormat="1" ht="2.1" customHeight="1" x14ac:dyDescent="0.2">
      <c r="P36" s="75"/>
      <c r="Q36" s="91"/>
      <c r="R36" s="6"/>
      <c r="S36" s="39"/>
      <c r="T36" s="6"/>
      <c r="U36" s="5"/>
      <c r="V36" s="52"/>
      <c r="W36" s="56"/>
      <c r="X36" s="15"/>
      <c r="Y36" s="52"/>
      <c r="Z36" s="39"/>
      <c r="AA36" s="39"/>
      <c r="AB36" s="55"/>
      <c r="AC36" s="17"/>
      <c r="AD36" s="15"/>
      <c r="AE36" s="65"/>
      <c r="AF36" s="129"/>
      <c r="AG36" s="39"/>
      <c r="AH36" s="52"/>
      <c r="AJ36" s="17"/>
      <c r="AK36" s="17"/>
      <c r="AL36" s="17"/>
      <c r="AM36" s="17"/>
      <c r="AO36" s="31" t="s">
        <v>52</v>
      </c>
    </row>
    <row r="37" spans="2:44" s="3" customFormat="1" ht="9.9499999999999993" customHeight="1" x14ac:dyDescent="0.2">
      <c r="B37" s="119" t="s">
        <v>84</v>
      </c>
      <c r="D37" s="40"/>
      <c r="E37" s="75" t="s">
        <v>95</v>
      </c>
      <c r="F37" s="75"/>
      <c r="G37" s="30" t="s">
        <v>86</v>
      </c>
      <c r="H37" s="30"/>
      <c r="I37" s="30"/>
      <c r="J37" s="30"/>
      <c r="K37" s="30"/>
      <c r="L37" s="30" t="s">
        <v>189</v>
      </c>
      <c r="M37" s="30"/>
      <c r="N37" s="30"/>
      <c r="P37" s="75" t="s">
        <v>101</v>
      </c>
      <c r="Q37" s="91"/>
      <c r="R37" s="29"/>
      <c r="S37" s="39">
        <f t="shared" si="10"/>
        <v>100</v>
      </c>
      <c r="T37" s="37" t="s">
        <v>185</v>
      </c>
      <c r="U37" s="5" t="str">
        <f>+Instructions!$B$3</f>
        <v>N</v>
      </c>
      <c r="V37" s="52"/>
      <c r="W37" s="56">
        <f>+Instructions!$C$22</f>
        <v>0</v>
      </c>
      <c r="X37" s="39">
        <f t="shared" si="11"/>
        <v>100</v>
      </c>
      <c r="Y37" s="52"/>
      <c r="Z37" s="6" t="s">
        <v>437</v>
      </c>
      <c r="AA37" s="39">
        <v>100</v>
      </c>
      <c r="AB37" s="60">
        <f t="shared" si="12"/>
        <v>0</v>
      </c>
      <c r="AC37" s="39">
        <f t="shared" si="13"/>
        <v>100</v>
      </c>
      <c r="AD37" s="60">
        <f t="shared" si="14"/>
        <v>0</v>
      </c>
      <c r="AE37" s="126"/>
      <c r="AF37" s="135">
        <v>2</v>
      </c>
      <c r="AG37" s="44">
        <f t="shared" si="15"/>
        <v>100</v>
      </c>
      <c r="AH37" s="52"/>
      <c r="AJ37" s="17">
        <f t="shared" si="16"/>
        <v>100</v>
      </c>
      <c r="AK37" s="17">
        <f t="shared" si="17"/>
        <v>0</v>
      </c>
      <c r="AL37" s="17">
        <f t="shared" si="18"/>
        <v>0</v>
      </c>
      <c r="AM37" s="17" t="str">
        <f t="shared" si="19"/>
        <v/>
      </c>
      <c r="AO37" s="31" t="s">
        <v>52</v>
      </c>
    </row>
    <row r="38" spans="2:44" s="3" customFormat="1" ht="9.9499999999999993" customHeight="1" x14ac:dyDescent="0.2">
      <c r="B38" s="119" t="s">
        <v>84</v>
      </c>
      <c r="D38" s="40"/>
      <c r="E38" s="75" t="s">
        <v>95</v>
      </c>
      <c r="F38" s="75"/>
      <c r="G38" s="30" t="s">
        <v>87</v>
      </c>
      <c r="H38" s="30"/>
      <c r="I38" s="30"/>
      <c r="J38" s="30"/>
      <c r="K38" s="30"/>
      <c r="L38" s="30" t="s">
        <v>190</v>
      </c>
      <c r="M38" s="30"/>
      <c r="N38" s="30"/>
      <c r="P38" s="75" t="s">
        <v>102</v>
      </c>
      <c r="Q38" s="91"/>
      <c r="R38" s="29"/>
      <c r="S38" s="39">
        <f t="shared" si="10"/>
        <v>105.5</v>
      </c>
      <c r="T38" s="37" t="s">
        <v>185</v>
      </c>
      <c r="U38" s="5" t="str">
        <f>+Instructions!$B$3</f>
        <v>N</v>
      </c>
      <c r="V38" s="52"/>
      <c r="W38" s="56">
        <f>+Instructions!$C$22</f>
        <v>0</v>
      </c>
      <c r="X38" s="39">
        <f t="shared" si="11"/>
        <v>105.5</v>
      </c>
      <c r="Y38" s="52"/>
      <c r="Z38" s="6" t="s">
        <v>437</v>
      </c>
      <c r="AA38" s="39">
        <v>105.5</v>
      </c>
      <c r="AB38" s="60">
        <f t="shared" si="12"/>
        <v>0</v>
      </c>
      <c r="AC38" s="39">
        <f t="shared" si="13"/>
        <v>105.5</v>
      </c>
      <c r="AD38" s="60">
        <f t="shared" si="14"/>
        <v>0</v>
      </c>
      <c r="AE38" s="126"/>
      <c r="AF38" s="135">
        <v>2</v>
      </c>
      <c r="AG38" s="44">
        <f t="shared" si="15"/>
        <v>105.5</v>
      </c>
      <c r="AH38" s="52"/>
      <c r="AJ38" s="17">
        <f t="shared" si="16"/>
        <v>105.5</v>
      </c>
      <c r="AK38" s="17">
        <f t="shared" si="17"/>
        <v>0</v>
      </c>
      <c r="AL38" s="17">
        <f t="shared" si="18"/>
        <v>0</v>
      </c>
      <c r="AM38" s="17" t="str">
        <f t="shared" si="19"/>
        <v/>
      </c>
      <c r="AO38" s="31" t="s">
        <v>52</v>
      </c>
    </row>
    <row r="39" spans="2:44" s="3" customFormat="1" ht="9.9499999999999993" customHeight="1" x14ac:dyDescent="0.2">
      <c r="B39" s="118" t="s">
        <v>83</v>
      </c>
      <c r="D39" s="40"/>
      <c r="E39" s="75" t="s">
        <v>95</v>
      </c>
      <c r="F39" s="75"/>
      <c r="G39" s="30" t="s">
        <v>88</v>
      </c>
      <c r="H39" s="30"/>
      <c r="I39" s="30"/>
      <c r="J39" s="30"/>
      <c r="K39" s="30"/>
      <c r="L39" s="30" t="s">
        <v>191</v>
      </c>
      <c r="M39" s="30"/>
      <c r="N39" s="30"/>
      <c r="P39" s="75"/>
      <c r="Q39" s="91" t="s">
        <v>11</v>
      </c>
      <c r="R39" s="29"/>
      <c r="S39" s="39">
        <f>IF(Suggested="Yes",AA39,AG39)</f>
        <v>104.65</v>
      </c>
      <c r="T39" s="37" t="s">
        <v>185</v>
      </c>
      <c r="U39" s="5" t="str">
        <f>+Instructions!$B$3</f>
        <v>N</v>
      </c>
      <c r="V39" s="52"/>
      <c r="W39" s="56">
        <f>+Instructions!$C$22</f>
        <v>0</v>
      </c>
      <c r="X39" s="17">
        <f t="shared" si="11"/>
        <v>104.65</v>
      </c>
      <c r="Y39" s="52"/>
      <c r="Z39" s="6" t="s">
        <v>437</v>
      </c>
      <c r="AA39" s="39">
        <v>104.65</v>
      </c>
      <c r="AB39" s="60">
        <f t="shared" si="12"/>
        <v>0</v>
      </c>
      <c r="AC39" s="17">
        <f t="shared" si="13"/>
        <v>104.65</v>
      </c>
      <c r="AD39" s="12">
        <f t="shared" si="14"/>
        <v>0</v>
      </c>
      <c r="AE39" s="126"/>
      <c r="AF39" s="133">
        <v>1</v>
      </c>
      <c r="AG39" s="38">
        <f t="shared" si="15"/>
        <v>104.65</v>
      </c>
      <c r="AH39" s="52"/>
      <c r="AJ39" s="17">
        <f t="shared" si="16"/>
        <v>104.65</v>
      </c>
      <c r="AK39" s="17">
        <f t="shared" si="17"/>
        <v>0</v>
      </c>
      <c r="AL39" s="17">
        <f t="shared" si="18"/>
        <v>0</v>
      </c>
      <c r="AM39" s="17" t="str">
        <f t="shared" si="19"/>
        <v/>
      </c>
      <c r="AO39" s="31" t="s">
        <v>52</v>
      </c>
    </row>
    <row r="40" spans="2:44" s="3" customFormat="1" ht="9.9499999999999993" customHeight="1" x14ac:dyDescent="0.2">
      <c r="B40" s="119" t="s">
        <v>84</v>
      </c>
      <c r="D40" s="40"/>
      <c r="E40" s="75" t="s">
        <v>95</v>
      </c>
      <c r="F40" s="75"/>
      <c r="G40" s="30" t="s">
        <v>241</v>
      </c>
      <c r="H40" s="30"/>
      <c r="I40" s="30"/>
      <c r="J40" s="30"/>
      <c r="K40" s="30"/>
      <c r="L40" s="30" t="s">
        <v>242</v>
      </c>
      <c r="M40" s="30"/>
      <c r="N40" s="30"/>
      <c r="P40" s="75" t="s">
        <v>392</v>
      </c>
      <c r="Q40" s="91"/>
      <c r="R40" s="29"/>
      <c r="S40" s="39">
        <f>IF(Suggested="Yes",AA40,AG40)</f>
        <v>124.85</v>
      </c>
      <c r="T40" s="37" t="s">
        <v>185</v>
      </c>
      <c r="U40" s="5" t="str">
        <f>+Instructions!$B$3</f>
        <v>N</v>
      </c>
      <c r="V40" s="52"/>
      <c r="W40" s="56">
        <f>+Instructions!$C$22</f>
        <v>0</v>
      </c>
      <c r="X40" s="39">
        <f t="shared" si="11"/>
        <v>124.85</v>
      </c>
      <c r="Y40" s="52"/>
      <c r="Z40" s="6" t="s">
        <v>437</v>
      </c>
      <c r="AA40" s="39">
        <v>124.85</v>
      </c>
      <c r="AB40" s="60">
        <f t="shared" si="12"/>
        <v>0</v>
      </c>
      <c r="AC40" s="39">
        <f t="shared" si="13"/>
        <v>124.85</v>
      </c>
      <c r="AD40" s="60">
        <f t="shared" si="14"/>
        <v>0</v>
      </c>
      <c r="AE40" s="126"/>
      <c r="AF40" s="135">
        <v>2</v>
      </c>
      <c r="AG40" s="44">
        <f t="shared" si="15"/>
        <v>124.85</v>
      </c>
      <c r="AH40" s="52"/>
      <c r="AJ40" s="17">
        <f t="shared" si="16"/>
        <v>124.85</v>
      </c>
      <c r="AK40" s="17">
        <f t="shared" si="17"/>
        <v>0</v>
      </c>
      <c r="AL40" s="17">
        <f t="shared" si="18"/>
        <v>0</v>
      </c>
      <c r="AM40" s="17" t="str">
        <f t="shared" si="19"/>
        <v/>
      </c>
      <c r="AO40" s="31" t="s">
        <v>52</v>
      </c>
    </row>
    <row r="41" spans="2:44" s="3" customFormat="1" ht="2.1" customHeight="1" x14ac:dyDescent="0.2">
      <c r="P41" s="75"/>
      <c r="Q41" s="91"/>
      <c r="R41" s="6"/>
      <c r="S41" s="39"/>
      <c r="T41" s="6"/>
      <c r="U41" s="5"/>
      <c r="V41" s="52"/>
      <c r="W41" s="56"/>
      <c r="X41" s="15"/>
      <c r="Y41" s="52"/>
      <c r="Z41" s="39"/>
      <c r="AA41" s="39"/>
      <c r="AB41" s="55"/>
      <c r="AC41" s="17"/>
      <c r="AD41" s="15"/>
      <c r="AE41" s="65"/>
      <c r="AF41" s="129"/>
      <c r="AG41" s="39"/>
      <c r="AH41" s="52"/>
      <c r="AJ41" s="17"/>
      <c r="AK41" s="17"/>
      <c r="AL41" s="17"/>
      <c r="AM41" s="17"/>
      <c r="AO41" s="31" t="s">
        <v>52</v>
      </c>
    </row>
    <row r="42" spans="2:44" s="3" customFormat="1" ht="9.9499999999999993" customHeight="1" x14ac:dyDescent="0.2">
      <c r="B42" s="119" t="s">
        <v>84</v>
      </c>
      <c r="D42" s="40"/>
      <c r="E42" s="75" t="s">
        <v>93</v>
      </c>
      <c r="F42" s="75"/>
      <c r="G42" s="30" t="s">
        <v>89</v>
      </c>
      <c r="H42" s="30"/>
      <c r="I42" s="30"/>
      <c r="J42" s="30" t="s">
        <v>227</v>
      </c>
      <c r="K42" s="30"/>
      <c r="L42" s="30" t="s">
        <v>192</v>
      </c>
      <c r="M42" s="30"/>
      <c r="N42" s="30"/>
      <c r="P42" s="75" t="s">
        <v>101</v>
      </c>
      <c r="Q42" s="91"/>
      <c r="R42" s="29"/>
      <c r="S42" s="39">
        <f t="shared" si="10"/>
        <v>61.55</v>
      </c>
      <c r="T42" s="37" t="s">
        <v>185</v>
      </c>
      <c r="U42" s="5" t="str">
        <f>+Instructions!$B$3</f>
        <v>N</v>
      </c>
      <c r="V42" s="52"/>
      <c r="W42" s="56">
        <f>+Instructions!$C$22</f>
        <v>0</v>
      </c>
      <c r="X42" s="39">
        <f t="shared" si="11"/>
        <v>61.55</v>
      </c>
      <c r="Y42" s="52"/>
      <c r="Z42" s="6" t="s">
        <v>437</v>
      </c>
      <c r="AA42" s="39">
        <v>61.55</v>
      </c>
      <c r="AB42" s="60">
        <f t="shared" si="12"/>
        <v>0</v>
      </c>
      <c r="AC42" s="39">
        <f t="shared" si="13"/>
        <v>61.55</v>
      </c>
      <c r="AD42" s="60">
        <f t="shared" si="14"/>
        <v>0</v>
      </c>
      <c r="AE42" s="126"/>
      <c r="AF42" s="135">
        <v>2</v>
      </c>
      <c r="AG42" s="44">
        <f t="shared" si="15"/>
        <v>61.55</v>
      </c>
      <c r="AH42" s="52"/>
      <c r="AJ42" s="17">
        <f t="shared" si="16"/>
        <v>61.55</v>
      </c>
      <c r="AK42" s="17">
        <f t="shared" si="17"/>
        <v>0</v>
      </c>
      <c r="AL42" s="17">
        <f t="shared" si="18"/>
        <v>0</v>
      </c>
      <c r="AM42" s="17" t="str">
        <f t="shared" si="19"/>
        <v/>
      </c>
      <c r="AO42" s="31" t="s">
        <v>52</v>
      </c>
    </row>
    <row r="43" spans="2:44" s="3" customFormat="1" ht="9.9499999999999993" customHeight="1" x14ac:dyDescent="0.2">
      <c r="B43" s="119" t="s">
        <v>84</v>
      </c>
      <c r="D43" s="40"/>
      <c r="E43" s="75" t="s">
        <v>93</v>
      </c>
      <c r="F43" s="75"/>
      <c r="G43" s="30" t="s">
        <v>90</v>
      </c>
      <c r="H43" s="30"/>
      <c r="I43" s="30"/>
      <c r="J43" s="30"/>
      <c r="K43" s="30"/>
      <c r="L43" s="30" t="s">
        <v>193</v>
      </c>
      <c r="M43" s="30"/>
      <c r="N43" s="30"/>
      <c r="P43" s="75" t="s">
        <v>103</v>
      </c>
      <c r="Q43" s="91"/>
      <c r="R43" s="29"/>
      <c r="S43" s="39">
        <f t="shared" si="10"/>
        <v>65.05</v>
      </c>
      <c r="T43" s="37" t="s">
        <v>185</v>
      </c>
      <c r="U43" s="5" t="str">
        <f>+Instructions!$B$3</f>
        <v>N</v>
      </c>
      <c r="V43" s="52"/>
      <c r="W43" s="56">
        <f>+Instructions!$C$22</f>
        <v>0</v>
      </c>
      <c r="X43" s="39">
        <f t="shared" si="11"/>
        <v>65.05</v>
      </c>
      <c r="Y43" s="52"/>
      <c r="Z43" s="6" t="s">
        <v>437</v>
      </c>
      <c r="AA43" s="39">
        <v>65.05</v>
      </c>
      <c r="AB43" s="60">
        <f t="shared" si="12"/>
        <v>0</v>
      </c>
      <c r="AC43" s="39">
        <f t="shared" si="13"/>
        <v>65.05</v>
      </c>
      <c r="AD43" s="60">
        <f t="shared" si="14"/>
        <v>0</v>
      </c>
      <c r="AE43" s="126"/>
      <c r="AF43" s="135">
        <v>2</v>
      </c>
      <c r="AG43" s="44">
        <f t="shared" si="15"/>
        <v>65.05</v>
      </c>
      <c r="AH43" s="52"/>
      <c r="AJ43" s="17">
        <f t="shared" si="16"/>
        <v>65.05</v>
      </c>
      <c r="AK43" s="17">
        <f t="shared" si="17"/>
        <v>0</v>
      </c>
      <c r="AL43" s="17">
        <f t="shared" si="18"/>
        <v>0</v>
      </c>
      <c r="AM43" s="17" t="str">
        <f t="shared" si="19"/>
        <v/>
      </c>
      <c r="AO43" s="31" t="s">
        <v>52</v>
      </c>
    </row>
    <row r="44" spans="2:44" s="3" customFormat="1" ht="9.9499999999999993" customHeight="1" x14ac:dyDescent="0.2">
      <c r="B44" s="119" t="s">
        <v>84</v>
      </c>
      <c r="D44" s="40"/>
      <c r="E44" s="75" t="s">
        <v>93</v>
      </c>
      <c r="F44" s="75"/>
      <c r="G44" s="30" t="s">
        <v>91</v>
      </c>
      <c r="H44" s="30"/>
      <c r="I44" s="30"/>
      <c r="J44" s="30"/>
      <c r="K44" s="30"/>
      <c r="L44" s="30" t="s">
        <v>194</v>
      </c>
      <c r="M44" s="30"/>
      <c r="N44" s="30"/>
      <c r="P44" s="75" t="s">
        <v>104</v>
      </c>
      <c r="Q44" s="91"/>
      <c r="R44" s="29"/>
      <c r="S44" s="39">
        <f t="shared" si="10"/>
        <v>75.45</v>
      </c>
      <c r="T44" s="37" t="s">
        <v>185</v>
      </c>
      <c r="U44" s="5" t="str">
        <f>+Instructions!$B$3</f>
        <v>N</v>
      </c>
      <c r="V44" s="52"/>
      <c r="W44" s="56">
        <f>+Instructions!$C$22</f>
        <v>0</v>
      </c>
      <c r="X44" s="39">
        <f t="shared" si="11"/>
        <v>75.45</v>
      </c>
      <c r="Y44" s="52"/>
      <c r="Z44" s="6" t="s">
        <v>437</v>
      </c>
      <c r="AA44" s="39">
        <v>75.45</v>
      </c>
      <c r="AB44" s="60">
        <f t="shared" si="12"/>
        <v>0</v>
      </c>
      <c r="AC44" s="39">
        <f t="shared" si="13"/>
        <v>75.45</v>
      </c>
      <c r="AD44" s="60">
        <f t="shared" si="14"/>
        <v>0</v>
      </c>
      <c r="AE44" s="126"/>
      <c r="AF44" s="135">
        <v>2</v>
      </c>
      <c r="AG44" s="44">
        <f t="shared" si="15"/>
        <v>75.45</v>
      </c>
      <c r="AH44" s="52"/>
      <c r="AJ44" s="17">
        <f t="shared" si="16"/>
        <v>75.45</v>
      </c>
      <c r="AK44" s="17">
        <f t="shared" si="17"/>
        <v>0</v>
      </c>
      <c r="AL44" s="17">
        <f t="shared" si="18"/>
        <v>0</v>
      </c>
      <c r="AM44" s="17" t="str">
        <f t="shared" si="19"/>
        <v/>
      </c>
      <c r="AO44" s="31" t="s">
        <v>52</v>
      </c>
    </row>
    <row r="45" spans="2:44" s="3" customFormat="1" ht="9.9499999999999993" customHeight="1" x14ac:dyDescent="0.2">
      <c r="B45" s="118" t="s">
        <v>83</v>
      </c>
      <c r="D45" s="40"/>
      <c r="E45" s="75" t="s">
        <v>93</v>
      </c>
      <c r="F45" s="75"/>
      <c r="G45" s="30" t="s">
        <v>92</v>
      </c>
      <c r="H45" s="30"/>
      <c r="I45" s="30"/>
      <c r="J45" s="30"/>
      <c r="K45" s="30"/>
      <c r="L45" s="30" t="s">
        <v>195</v>
      </c>
      <c r="M45" s="30"/>
      <c r="N45" s="30"/>
      <c r="P45" s="75"/>
      <c r="Q45" s="91" t="s">
        <v>11</v>
      </c>
      <c r="R45" s="29"/>
      <c r="S45" s="39">
        <f>IF(Suggested="Yes",AA45,AG45)</f>
        <v>80.349999999999994</v>
      </c>
      <c r="T45" s="37" t="s">
        <v>185</v>
      </c>
      <c r="U45" s="5" t="str">
        <f>+Instructions!$B$3</f>
        <v>N</v>
      </c>
      <c r="V45" s="52"/>
      <c r="W45" s="56">
        <f>+Instructions!$C$22</f>
        <v>0</v>
      </c>
      <c r="X45" s="17">
        <f t="shared" si="11"/>
        <v>80.349999999999994</v>
      </c>
      <c r="Y45" s="52"/>
      <c r="Z45" s="6" t="s">
        <v>437</v>
      </c>
      <c r="AA45" s="39">
        <v>80.349999999999994</v>
      </c>
      <c r="AB45" s="60">
        <f t="shared" si="12"/>
        <v>0</v>
      </c>
      <c r="AC45" s="17">
        <f t="shared" si="13"/>
        <v>80.349999999999994</v>
      </c>
      <c r="AD45" s="12">
        <f t="shared" si="14"/>
        <v>0</v>
      </c>
      <c r="AE45" s="126"/>
      <c r="AF45" s="133">
        <v>1</v>
      </c>
      <c r="AG45" s="38">
        <f t="shared" si="15"/>
        <v>80.349999999999994</v>
      </c>
      <c r="AH45" s="52"/>
      <c r="AJ45" s="17">
        <f t="shared" si="16"/>
        <v>80.349999999999994</v>
      </c>
      <c r="AK45" s="17">
        <f t="shared" si="17"/>
        <v>0</v>
      </c>
      <c r="AL45" s="17">
        <f t="shared" si="18"/>
        <v>0</v>
      </c>
      <c r="AM45" s="17" t="str">
        <f t="shared" si="19"/>
        <v/>
      </c>
      <c r="AO45" s="31" t="s">
        <v>52</v>
      </c>
    </row>
    <row r="46" spans="2:44" s="3" customFormat="1" ht="2.1" customHeight="1" x14ac:dyDescent="0.2">
      <c r="P46" s="75"/>
      <c r="Q46" s="91"/>
      <c r="R46" s="6"/>
      <c r="S46" s="39"/>
      <c r="T46" s="6"/>
      <c r="U46" s="5"/>
      <c r="V46" s="52"/>
      <c r="W46" s="56"/>
      <c r="X46" s="15"/>
      <c r="Y46" s="52"/>
      <c r="Z46" s="39"/>
      <c r="AA46" s="39"/>
      <c r="AB46" s="55"/>
      <c r="AC46" s="17"/>
      <c r="AD46" s="15"/>
      <c r="AE46" s="65"/>
      <c r="AF46" s="129"/>
      <c r="AG46" s="39"/>
      <c r="AH46" s="52"/>
      <c r="AJ46" s="17"/>
      <c r="AK46" s="17"/>
      <c r="AL46" s="17"/>
      <c r="AM46" s="17"/>
      <c r="AO46" s="31" t="s">
        <v>52</v>
      </c>
    </row>
    <row r="47" spans="2:44" s="3" customFormat="1" ht="9.9499999999999993" customHeight="1" x14ac:dyDescent="0.2">
      <c r="B47" s="119" t="s">
        <v>84</v>
      </c>
      <c r="D47" s="40"/>
      <c r="E47" s="75" t="s">
        <v>243</v>
      </c>
      <c r="F47" s="75"/>
      <c r="G47" s="30" t="s">
        <v>241</v>
      </c>
      <c r="H47" s="30"/>
      <c r="I47" s="30"/>
      <c r="J47" s="30"/>
      <c r="K47" s="30"/>
      <c r="L47" s="30" t="s">
        <v>244</v>
      </c>
      <c r="M47" s="30"/>
      <c r="N47" s="30"/>
      <c r="P47" s="75" t="s">
        <v>334</v>
      </c>
      <c r="Q47" s="91"/>
      <c r="R47" s="29" t="s">
        <v>46</v>
      </c>
      <c r="S47" s="39">
        <f>IF(Suggested="Yes",AA47,AG47)</f>
        <v>156.15</v>
      </c>
      <c r="T47" s="37" t="s">
        <v>185</v>
      </c>
      <c r="U47" s="5" t="str">
        <f>+Instructions!$B$3</f>
        <v>N</v>
      </c>
      <c r="V47" s="52"/>
      <c r="W47" s="56">
        <f>+Instructions!$C$22</f>
        <v>0</v>
      </c>
      <c r="X47" s="39">
        <f>ROUND($AA47*(1-W47)+0.004999,2)</f>
        <v>156.15</v>
      </c>
      <c r="Y47" s="52"/>
      <c r="Z47" s="6" t="s">
        <v>437</v>
      </c>
      <c r="AA47" s="39">
        <v>156.15</v>
      </c>
      <c r="AB47" s="60">
        <f>+W47</f>
        <v>0</v>
      </c>
      <c r="AC47" s="39">
        <f>+X47</f>
        <v>156.15</v>
      </c>
      <c r="AD47" s="60">
        <f>(AG47-AC47)/AG47</f>
        <v>0</v>
      </c>
      <c r="AE47" s="126"/>
      <c r="AF47" s="135">
        <v>2</v>
      </c>
      <c r="AG47" s="44">
        <f>SUM(AJ47:AL47)+AE47</f>
        <v>156.15</v>
      </c>
      <c r="AH47" s="52"/>
      <c r="AJ47" s="17">
        <f>ROUND(AC47/(1-VLOOKUP(AF47,Group,2,FALSE)),2)</f>
        <v>156.15</v>
      </c>
      <c r="AK47" s="17">
        <f>IF(VLOOKUP(AF47,Group,5,FALSE)="YES",VLOOKUP(ROUND(ROUND(AJ47,1)-AJ47,2),Round,2,FALSE)+VLOOKUP(AF47,Group,6,FALSE),0)</f>
        <v>0</v>
      </c>
      <c r="AL47" s="17">
        <f>IF(VLOOKUP(AF47,Group,7,FALSE)="",0,ROUND(AJ47-0.04999,1)-AJ47+AM47)</f>
        <v>0</v>
      </c>
      <c r="AM47" s="17" t="str">
        <f>IF(VLOOKUP(AF47,Group,7,FALSE)="","",VLOOKUP(AF47,Group,7,FALSE))</f>
        <v/>
      </c>
      <c r="AO47" s="31" t="s">
        <v>52</v>
      </c>
    </row>
    <row r="48" spans="2:44" s="3" customFormat="1" ht="2.1" customHeight="1" x14ac:dyDescent="0.2">
      <c r="P48" s="75"/>
      <c r="Q48" s="91"/>
      <c r="R48" s="6"/>
      <c r="S48" s="39"/>
      <c r="T48" s="6"/>
      <c r="U48" s="5"/>
      <c r="V48" s="52"/>
      <c r="W48" s="56"/>
      <c r="X48" s="15"/>
      <c r="Y48" s="52"/>
      <c r="Z48" s="39"/>
      <c r="AA48" s="39"/>
      <c r="AB48" s="55"/>
      <c r="AC48" s="17"/>
      <c r="AD48" s="15"/>
      <c r="AE48" s="65"/>
      <c r="AF48" s="129"/>
      <c r="AG48" s="39"/>
      <c r="AH48" s="52"/>
      <c r="AJ48" s="17"/>
      <c r="AK48" s="17"/>
      <c r="AL48" s="17"/>
      <c r="AM48" s="17"/>
      <c r="AO48" s="31" t="s">
        <v>52</v>
      </c>
    </row>
    <row r="49" spans="1:41" s="3" customFormat="1" ht="9.9499999999999993" customHeight="1" x14ac:dyDescent="0.2">
      <c r="A49" s="75"/>
      <c r="B49" s="75"/>
      <c r="D49" s="194" t="s">
        <v>331</v>
      </c>
      <c r="E49" s="195" t="s">
        <v>332</v>
      </c>
      <c r="F49" s="157"/>
      <c r="H49" s="30"/>
      <c r="I49" s="91"/>
      <c r="J49" s="29"/>
      <c r="K49" s="161"/>
      <c r="L49" s="55"/>
      <c r="M49" s="161"/>
      <c r="N49" s="37"/>
      <c r="R49" s="75"/>
      <c r="S49" s="75"/>
      <c r="T49" s="30"/>
      <c r="U49" s="75"/>
      <c r="V49" s="52"/>
      <c r="Y49" s="52"/>
      <c r="AH49" s="52"/>
      <c r="AO49" s="31" t="s">
        <v>52</v>
      </c>
    </row>
    <row r="50" spans="1:41" s="3" customFormat="1" ht="5.0999999999999996" customHeight="1" x14ac:dyDescent="0.2">
      <c r="P50" s="75"/>
      <c r="Q50" s="91"/>
      <c r="R50" s="6"/>
      <c r="S50" s="39"/>
      <c r="T50" s="6"/>
      <c r="U50" s="5"/>
      <c r="V50" s="52"/>
      <c r="W50" s="56"/>
      <c r="X50" s="15"/>
      <c r="Y50" s="52"/>
      <c r="Z50" s="39"/>
      <c r="AA50" s="39"/>
      <c r="AB50" s="55"/>
      <c r="AC50" s="17"/>
      <c r="AD50" s="15"/>
      <c r="AE50" s="65"/>
      <c r="AF50" s="129"/>
      <c r="AG50" s="39"/>
      <c r="AH50" s="52"/>
      <c r="AJ50" s="17"/>
      <c r="AK50" s="17"/>
      <c r="AL50" s="17"/>
      <c r="AM50" s="17"/>
      <c r="AO50" s="31" t="s">
        <v>52</v>
      </c>
    </row>
    <row r="51" spans="1:41" s="3" customFormat="1" ht="9.9499999999999993" customHeight="1" x14ac:dyDescent="0.2">
      <c r="C51" s="74" t="s">
        <v>207</v>
      </c>
      <c r="P51" s="4"/>
      <c r="Q51" s="6"/>
      <c r="R51" s="188" t="s">
        <v>305</v>
      </c>
      <c r="S51" s="189" t="s">
        <v>306</v>
      </c>
      <c r="T51" s="190"/>
      <c r="U51" s="5"/>
      <c r="V51" s="52"/>
      <c r="W51" s="70"/>
      <c r="X51" s="70"/>
      <c r="Y51" s="52"/>
      <c r="Z51" s="39"/>
      <c r="AA51" s="17"/>
      <c r="AB51" s="15"/>
      <c r="AC51" s="15"/>
      <c r="AD51" s="15"/>
      <c r="AE51" s="15"/>
      <c r="AF51" s="65"/>
      <c r="AG51" s="17"/>
      <c r="AH51" s="52"/>
      <c r="AO51" s="31" t="s">
        <v>52</v>
      </c>
    </row>
    <row r="52" spans="1:41" s="3" customFormat="1" ht="3" customHeight="1" x14ac:dyDescent="0.2">
      <c r="P52" s="75"/>
      <c r="Q52" s="91"/>
      <c r="R52" s="6"/>
      <c r="S52" s="39"/>
      <c r="T52" s="6"/>
      <c r="U52" s="5"/>
      <c r="V52" s="52"/>
      <c r="W52" s="56"/>
      <c r="X52" s="15"/>
      <c r="Y52" s="52"/>
      <c r="Z52" s="39"/>
      <c r="AA52" s="39"/>
      <c r="AB52" s="55"/>
      <c r="AC52" s="17"/>
      <c r="AD52" s="15"/>
      <c r="AE52" s="65"/>
      <c r="AF52" s="129"/>
      <c r="AG52" s="39"/>
      <c r="AH52" s="52"/>
      <c r="AJ52" s="17"/>
      <c r="AK52" s="17"/>
      <c r="AL52" s="17"/>
      <c r="AM52" s="17"/>
      <c r="AO52" s="31" t="s">
        <v>52</v>
      </c>
    </row>
    <row r="53" spans="1:41" s="3" customFormat="1" ht="9.9499999999999993" customHeight="1" x14ac:dyDescent="0.2">
      <c r="A53" s="75"/>
      <c r="B53" s="75"/>
      <c r="E53" s="157" t="s">
        <v>98</v>
      </c>
      <c r="F53" s="157"/>
      <c r="H53" s="30"/>
      <c r="I53" s="91"/>
      <c r="J53" s="29"/>
      <c r="K53" s="161"/>
      <c r="L53" s="55"/>
      <c r="M53" s="161"/>
      <c r="N53" s="37"/>
      <c r="R53" s="75"/>
      <c r="S53" s="75"/>
      <c r="T53" s="30"/>
      <c r="U53" s="75"/>
      <c r="V53" s="52"/>
      <c r="Y53" s="52"/>
      <c r="AH53" s="52"/>
      <c r="AO53" s="31" t="s">
        <v>52</v>
      </c>
    </row>
    <row r="54" spans="1:41" s="3" customFormat="1" ht="2.1" customHeight="1" x14ac:dyDescent="0.2">
      <c r="P54" s="75"/>
      <c r="Q54" s="91"/>
      <c r="R54" s="6"/>
      <c r="S54" s="39"/>
      <c r="T54" s="6"/>
      <c r="U54" s="5"/>
      <c r="V54" s="52"/>
      <c r="W54" s="56"/>
      <c r="X54" s="15"/>
      <c r="Y54" s="52"/>
      <c r="Z54" s="39"/>
      <c r="AA54" s="39"/>
      <c r="AB54" s="55"/>
      <c r="AC54" s="17"/>
      <c r="AD54" s="15"/>
      <c r="AE54" s="65"/>
      <c r="AF54" s="129"/>
      <c r="AG54" s="39"/>
      <c r="AH54" s="52"/>
      <c r="AJ54" s="17"/>
      <c r="AK54" s="17"/>
      <c r="AL54" s="17"/>
      <c r="AM54" s="17"/>
      <c r="AO54" s="31" t="s">
        <v>52</v>
      </c>
    </row>
    <row r="55" spans="1:41" s="3" customFormat="1" ht="9.9499999999999993" customHeight="1" x14ac:dyDescent="0.2">
      <c r="B55" s="119" t="s">
        <v>84</v>
      </c>
      <c r="D55" s="40"/>
      <c r="E55" s="75" t="s">
        <v>93</v>
      </c>
      <c r="F55" s="75"/>
      <c r="G55" s="30" t="s">
        <v>89</v>
      </c>
      <c r="H55" s="30"/>
      <c r="I55" s="30"/>
      <c r="J55" s="30"/>
      <c r="K55" s="30"/>
      <c r="L55" s="30" t="s">
        <v>196</v>
      </c>
      <c r="M55" s="30"/>
      <c r="N55" s="30"/>
      <c r="P55" s="75" t="s">
        <v>101</v>
      </c>
      <c r="Q55" s="91"/>
      <c r="R55" s="29"/>
      <c r="S55" s="39">
        <f>IF(Suggested="Yes",AA55,AG55)</f>
        <v>72.55</v>
      </c>
      <c r="T55" s="37" t="s">
        <v>185</v>
      </c>
      <c r="U55" s="5" t="str">
        <f>+Instructions!$B$3</f>
        <v>N</v>
      </c>
      <c r="V55" s="52"/>
      <c r="W55" s="56">
        <f>+Instructions!$C$22</f>
        <v>0</v>
      </c>
      <c r="X55" s="39">
        <f>ROUND($AA55*(1-W55)+0.004999,2)</f>
        <v>72.55</v>
      </c>
      <c r="Y55" s="52"/>
      <c r="Z55" s="6" t="s">
        <v>437</v>
      </c>
      <c r="AA55" s="39">
        <v>72.55</v>
      </c>
      <c r="AB55" s="60">
        <f t="shared" ref="AB55:AC58" si="20">+W55</f>
        <v>0</v>
      </c>
      <c r="AC55" s="39">
        <f t="shared" si="20"/>
        <v>72.55</v>
      </c>
      <c r="AD55" s="60">
        <f>(AG55-AC55)/AG55</f>
        <v>0</v>
      </c>
      <c r="AE55" s="126"/>
      <c r="AF55" s="135">
        <v>2</v>
      </c>
      <c r="AG55" s="44">
        <f>SUM(AJ55:AL55)+AE55</f>
        <v>72.55</v>
      </c>
      <c r="AH55" s="52"/>
      <c r="AJ55" s="17">
        <f>ROUND(AC55/(1-VLOOKUP(AF55,Group,2,FALSE)),2)</f>
        <v>72.55</v>
      </c>
      <c r="AK55" s="17">
        <f>IF(VLOOKUP(AF55,Group,5,FALSE)="YES",VLOOKUP(ROUND(ROUND(AJ55,1)-AJ55,2),Round,2,FALSE)+VLOOKUP(AF55,Group,6,FALSE),0)</f>
        <v>0</v>
      </c>
      <c r="AL55" s="17">
        <f>IF(VLOOKUP(AF55,Group,7,FALSE)="",0,ROUND(AJ55-0.04999,1)-AJ55+AM55)</f>
        <v>0</v>
      </c>
      <c r="AM55" s="17" t="str">
        <f>IF(VLOOKUP(AF55,Group,7,FALSE)="","",VLOOKUP(AF55,Group,7,FALSE))</f>
        <v/>
      </c>
      <c r="AO55" s="31" t="s">
        <v>52</v>
      </c>
    </row>
    <row r="56" spans="1:41" s="3" customFormat="1" ht="9.9499999999999993" customHeight="1" x14ac:dyDescent="0.2">
      <c r="B56" s="119" t="s">
        <v>84</v>
      </c>
      <c r="D56" s="40"/>
      <c r="E56" s="75" t="s">
        <v>93</v>
      </c>
      <c r="F56" s="75"/>
      <c r="G56" s="30" t="s">
        <v>90</v>
      </c>
      <c r="H56" s="30"/>
      <c r="I56" s="30"/>
      <c r="J56" s="30"/>
      <c r="K56" s="30"/>
      <c r="L56" s="30" t="s">
        <v>197</v>
      </c>
      <c r="M56" s="30"/>
      <c r="N56" s="30"/>
      <c r="P56" s="75" t="s">
        <v>103</v>
      </c>
      <c r="Q56" s="91"/>
      <c r="R56" s="29"/>
      <c r="S56" s="39">
        <f>IF(Suggested="Yes",AA56,AG56)</f>
        <v>79.150000000000006</v>
      </c>
      <c r="T56" s="37" t="s">
        <v>185</v>
      </c>
      <c r="U56" s="5" t="str">
        <f>+Instructions!$B$3</f>
        <v>N</v>
      </c>
      <c r="V56" s="52"/>
      <c r="W56" s="56">
        <f>+Instructions!$C$22</f>
        <v>0</v>
      </c>
      <c r="X56" s="39">
        <f>ROUND($AA56*(1-W56)+0.004999,2)</f>
        <v>79.150000000000006</v>
      </c>
      <c r="Y56" s="52"/>
      <c r="Z56" s="6" t="s">
        <v>437</v>
      </c>
      <c r="AA56" s="39">
        <v>79.150000000000006</v>
      </c>
      <c r="AB56" s="60">
        <f t="shared" si="20"/>
        <v>0</v>
      </c>
      <c r="AC56" s="39">
        <f t="shared" si="20"/>
        <v>79.150000000000006</v>
      </c>
      <c r="AD56" s="60">
        <f>(AG56-AC56)/AG56</f>
        <v>0</v>
      </c>
      <c r="AE56" s="126"/>
      <c r="AF56" s="135">
        <v>2</v>
      </c>
      <c r="AG56" s="44">
        <f>SUM(AJ56:AL56)+AE56</f>
        <v>79.150000000000006</v>
      </c>
      <c r="AH56" s="52"/>
      <c r="AJ56" s="17">
        <f>ROUND(AC56/(1-VLOOKUP(AF56,Group,2,FALSE)),2)</f>
        <v>79.150000000000006</v>
      </c>
      <c r="AK56" s="17">
        <f>IF(VLOOKUP(AF56,Group,5,FALSE)="YES",VLOOKUP(ROUND(ROUND(AJ56,1)-AJ56,2),Round,2,FALSE)+VLOOKUP(AF56,Group,6,FALSE),0)</f>
        <v>0</v>
      </c>
      <c r="AL56" s="17">
        <f>IF(VLOOKUP(AF56,Group,7,FALSE)="",0,ROUND(AJ56-0.04999,1)-AJ56+AM56)</f>
        <v>0</v>
      </c>
      <c r="AM56" s="17" t="str">
        <f>IF(VLOOKUP(AF56,Group,7,FALSE)="","",VLOOKUP(AF56,Group,7,FALSE))</f>
        <v/>
      </c>
      <c r="AO56" s="31" t="s">
        <v>52</v>
      </c>
    </row>
    <row r="57" spans="1:41" s="3" customFormat="1" ht="9.9499999999999993" customHeight="1" x14ac:dyDescent="0.2">
      <c r="B57" s="119" t="s">
        <v>84</v>
      </c>
      <c r="D57" s="40"/>
      <c r="E57" s="75" t="s">
        <v>93</v>
      </c>
      <c r="F57" s="75"/>
      <c r="G57" s="30" t="s">
        <v>91</v>
      </c>
      <c r="H57" s="30"/>
      <c r="I57" s="30"/>
      <c r="J57" s="30"/>
      <c r="K57" s="30"/>
      <c r="L57" s="30" t="s">
        <v>198</v>
      </c>
      <c r="M57" s="30"/>
      <c r="N57" s="30"/>
      <c r="P57" s="75" t="s">
        <v>104</v>
      </c>
      <c r="Q57" s="91"/>
      <c r="R57" s="29"/>
      <c r="S57" s="39">
        <f>IF(Suggested="Yes",AA57,AG57)</f>
        <v>87.95</v>
      </c>
      <c r="T57" s="37" t="s">
        <v>185</v>
      </c>
      <c r="U57" s="5" t="str">
        <f>+Instructions!$B$3</f>
        <v>N</v>
      </c>
      <c r="V57" s="52"/>
      <c r="W57" s="56">
        <f>+Instructions!$C$22</f>
        <v>0</v>
      </c>
      <c r="X57" s="39">
        <f>ROUND($AA57*(1-W57)+0.004999,2)</f>
        <v>87.95</v>
      </c>
      <c r="Y57" s="52"/>
      <c r="Z57" s="6" t="s">
        <v>437</v>
      </c>
      <c r="AA57" s="39">
        <v>87.95</v>
      </c>
      <c r="AB57" s="60">
        <f t="shared" si="20"/>
        <v>0</v>
      </c>
      <c r="AC57" s="39">
        <f t="shared" si="20"/>
        <v>87.95</v>
      </c>
      <c r="AD57" s="60">
        <f>(AG57-AC57)/AG57</f>
        <v>0</v>
      </c>
      <c r="AE57" s="126"/>
      <c r="AF57" s="135">
        <v>2</v>
      </c>
      <c r="AG57" s="44">
        <f>SUM(AJ57:AL57)+AE57</f>
        <v>87.95</v>
      </c>
      <c r="AH57" s="52"/>
      <c r="AJ57" s="17">
        <f>ROUND(AC57/(1-VLOOKUP(AF57,Group,2,FALSE)),2)</f>
        <v>87.95</v>
      </c>
      <c r="AK57" s="17">
        <f>IF(VLOOKUP(AF57,Group,5,FALSE)="YES",VLOOKUP(ROUND(ROUND(AJ57,1)-AJ57,2),Round,2,FALSE)+VLOOKUP(AF57,Group,6,FALSE),0)</f>
        <v>0</v>
      </c>
      <c r="AL57" s="17">
        <f>IF(VLOOKUP(AF57,Group,7,FALSE)="",0,ROUND(AJ57-0.04999,1)-AJ57+AM57)</f>
        <v>0</v>
      </c>
      <c r="AM57" s="17" t="str">
        <f>IF(VLOOKUP(AF57,Group,7,FALSE)="","",VLOOKUP(AF57,Group,7,FALSE))</f>
        <v/>
      </c>
      <c r="AO57" s="31" t="s">
        <v>52</v>
      </c>
    </row>
    <row r="58" spans="1:41" s="3" customFormat="1" ht="9.9499999999999993" customHeight="1" x14ac:dyDescent="0.2">
      <c r="B58" s="119" t="s">
        <v>84</v>
      </c>
      <c r="D58" s="40"/>
      <c r="E58" s="75" t="s">
        <v>93</v>
      </c>
      <c r="F58" s="75"/>
      <c r="G58" s="30" t="s">
        <v>92</v>
      </c>
      <c r="H58" s="30"/>
      <c r="I58" s="30"/>
      <c r="J58" s="30"/>
      <c r="K58" s="30"/>
      <c r="L58" s="30" t="s">
        <v>199</v>
      </c>
      <c r="M58" s="30"/>
      <c r="N58" s="30"/>
      <c r="P58" s="75" t="s">
        <v>104</v>
      </c>
      <c r="Q58" s="91"/>
      <c r="R58" s="29"/>
      <c r="S58" s="39">
        <f>IF(Suggested="Yes",AA58,AG58)</f>
        <v>97.5</v>
      </c>
      <c r="T58" s="37" t="s">
        <v>185</v>
      </c>
      <c r="U58" s="5" t="str">
        <f>+Instructions!$B$3</f>
        <v>N</v>
      </c>
      <c r="V58" s="52"/>
      <c r="W58" s="56">
        <f>+Instructions!$C$22</f>
        <v>0</v>
      </c>
      <c r="X58" s="39">
        <f>ROUND($AA58*(1-W58)+0.004999,2)</f>
        <v>97.5</v>
      </c>
      <c r="Y58" s="52"/>
      <c r="Z58" s="6" t="s">
        <v>437</v>
      </c>
      <c r="AA58" s="39">
        <v>97.5</v>
      </c>
      <c r="AB58" s="60">
        <f t="shared" si="20"/>
        <v>0</v>
      </c>
      <c r="AC58" s="39">
        <f t="shared" si="20"/>
        <v>97.5</v>
      </c>
      <c r="AD58" s="60">
        <f>(AG58-AC58)/AG58</f>
        <v>0</v>
      </c>
      <c r="AE58" s="126"/>
      <c r="AF58" s="135">
        <v>2</v>
      </c>
      <c r="AG58" s="44">
        <f>SUM(AJ58:AL58)+AE58</f>
        <v>97.5</v>
      </c>
      <c r="AH58" s="52"/>
      <c r="AJ58" s="17">
        <f>ROUND(AC58/(1-VLOOKUP(AF58,Group,2,FALSE)),2)</f>
        <v>97.5</v>
      </c>
      <c r="AK58" s="17">
        <f>IF(VLOOKUP(AF58,Group,5,FALSE)="YES",VLOOKUP(ROUND(ROUND(AJ58,1)-AJ58,2),Round,2,FALSE)+VLOOKUP(AF58,Group,6,FALSE),0)</f>
        <v>0</v>
      </c>
      <c r="AL58" s="17">
        <f>IF(VLOOKUP(AF58,Group,7,FALSE)="",0,ROUND(AJ58-0.04999,1)-AJ58+AM58)</f>
        <v>0</v>
      </c>
      <c r="AM58" s="17" t="str">
        <f>IF(VLOOKUP(AF58,Group,7,FALSE)="","",VLOOKUP(AF58,Group,7,FALSE))</f>
        <v/>
      </c>
      <c r="AO58" s="31" t="s">
        <v>52</v>
      </c>
    </row>
    <row r="59" spans="1:41" s="3" customFormat="1" ht="5.0999999999999996" customHeight="1" x14ac:dyDescent="0.2">
      <c r="P59" s="75"/>
      <c r="Q59" s="91"/>
      <c r="R59" s="6"/>
      <c r="S59" s="39"/>
      <c r="T59" s="6"/>
      <c r="U59" s="5"/>
      <c r="V59" s="52"/>
      <c r="W59" s="56"/>
      <c r="X59" s="15"/>
      <c r="Y59" s="52"/>
      <c r="Z59" s="39"/>
      <c r="AA59" s="39"/>
      <c r="AB59" s="55"/>
      <c r="AC59" s="17"/>
      <c r="AD59" s="15"/>
      <c r="AE59" s="65"/>
      <c r="AF59" s="129"/>
      <c r="AG59" s="39"/>
      <c r="AH59" s="52"/>
      <c r="AJ59" s="17"/>
      <c r="AK59" s="17"/>
      <c r="AL59" s="17"/>
      <c r="AM59" s="17"/>
      <c r="AO59" s="31" t="s">
        <v>52</v>
      </c>
    </row>
    <row r="60" spans="1:41" s="3" customFormat="1" ht="9.9499999999999993" customHeight="1" x14ac:dyDescent="0.2">
      <c r="C60" s="74" t="s">
        <v>208</v>
      </c>
      <c r="P60" s="4"/>
      <c r="Q60" s="6"/>
      <c r="S60" s="21"/>
      <c r="T60" s="68"/>
      <c r="U60" s="5"/>
      <c r="V60" s="52"/>
      <c r="W60" s="70"/>
      <c r="X60" s="70"/>
      <c r="Y60" s="52"/>
      <c r="Z60" s="39"/>
      <c r="AA60" s="17"/>
      <c r="AB60" s="15"/>
      <c r="AC60" s="15"/>
      <c r="AD60" s="15"/>
      <c r="AE60" s="15"/>
      <c r="AF60" s="65"/>
      <c r="AG60" s="17"/>
      <c r="AH60" s="52"/>
      <c r="AO60" s="31" t="s">
        <v>52</v>
      </c>
    </row>
    <row r="61" spans="1:41" s="3" customFormat="1" ht="3" customHeight="1" x14ac:dyDescent="0.2">
      <c r="P61" s="75"/>
      <c r="Q61" s="91"/>
      <c r="R61" s="6"/>
      <c r="S61" s="39"/>
      <c r="T61" s="6"/>
      <c r="U61" s="5"/>
      <c r="V61" s="52"/>
      <c r="W61" s="56"/>
      <c r="X61" s="15"/>
      <c r="Y61" s="52"/>
      <c r="Z61" s="39"/>
      <c r="AA61" s="39"/>
      <c r="AB61" s="55"/>
      <c r="AC61" s="17"/>
      <c r="AD61" s="15"/>
      <c r="AE61" s="65"/>
      <c r="AF61" s="129"/>
      <c r="AG61" s="39"/>
      <c r="AH61" s="52"/>
      <c r="AJ61" s="17"/>
      <c r="AK61" s="17"/>
      <c r="AL61" s="17"/>
      <c r="AM61" s="17"/>
      <c r="AO61" s="31" t="s">
        <v>52</v>
      </c>
    </row>
    <row r="62" spans="1:41" s="3" customFormat="1" ht="9.9499999999999993" customHeight="1" x14ac:dyDescent="0.2">
      <c r="A62" s="75"/>
      <c r="B62" s="75"/>
      <c r="E62" s="157" t="s">
        <v>105</v>
      </c>
      <c r="F62" s="157"/>
      <c r="H62" s="30"/>
      <c r="I62" s="91"/>
      <c r="J62" s="29"/>
      <c r="K62" s="161"/>
      <c r="L62" s="55"/>
      <c r="M62" s="161"/>
      <c r="N62" s="37"/>
      <c r="R62" s="188" t="s">
        <v>305</v>
      </c>
      <c r="S62" s="189" t="s">
        <v>306</v>
      </c>
      <c r="T62" s="190"/>
      <c r="U62" s="75"/>
      <c r="V62" s="52"/>
      <c r="Y62" s="52"/>
      <c r="AH62" s="52"/>
      <c r="AO62" s="31" t="s">
        <v>52</v>
      </c>
    </row>
    <row r="63" spans="1:41" s="3" customFormat="1" ht="2.1" customHeight="1" x14ac:dyDescent="0.2">
      <c r="P63" s="75"/>
      <c r="Q63" s="91"/>
      <c r="R63" s="6"/>
      <c r="S63" s="39"/>
      <c r="T63" s="6"/>
      <c r="U63" s="5"/>
      <c r="V63" s="52"/>
      <c r="W63" s="56"/>
      <c r="X63" s="15"/>
      <c r="Y63" s="52"/>
      <c r="Z63" s="39"/>
      <c r="AA63" s="39"/>
      <c r="AB63" s="55"/>
      <c r="AC63" s="17"/>
      <c r="AD63" s="15"/>
      <c r="AE63" s="65"/>
      <c r="AF63" s="129"/>
      <c r="AG63" s="39"/>
      <c r="AH63" s="52"/>
      <c r="AJ63" s="17"/>
      <c r="AK63" s="17"/>
      <c r="AL63" s="17"/>
      <c r="AM63" s="17"/>
      <c r="AO63" s="31" t="s">
        <v>52</v>
      </c>
    </row>
    <row r="64" spans="1:41" s="3" customFormat="1" ht="9.9499999999999993" customHeight="1" x14ac:dyDescent="0.2">
      <c r="B64" s="119" t="s">
        <v>84</v>
      </c>
      <c r="D64" s="40"/>
      <c r="E64" s="75" t="s">
        <v>93</v>
      </c>
      <c r="F64" s="75"/>
      <c r="G64" s="30" t="s">
        <v>89</v>
      </c>
      <c r="H64" s="30"/>
      <c r="I64" s="30"/>
      <c r="J64" s="30"/>
      <c r="K64" s="30"/>
      <c r="L64" s="30" t="s">
        <v>200</v>
      </c>
      <c r="M64" s="30"/>
      <c r="N64" s="30"/>
      <c r="P64" s="75" t="s">
        <v>101</v>
      </c>
      <c r="Q64" s="91"/>
      <c r="R64" s="29"/>
      <c r="S64" s="39">
        <f>IF(Suggested="Yes",AA64,AG64)</f>
        <v>78</v>
      </c>
      <c r="T64" s="37" t="s">
        <v>185</v>
      </c>
      <c r="U64" s="5" t="str">
        <f>+Instructions!$B$3</f>
        <v>N</v>
      </c>
      <c r="V64" s="52"/>
      <c r="W64" s="56">
        <f>+Instructions!$C$22</f>
        <v>0</v>
      </c>
      <c r="X64" s="39">
        <f>ROUND($AA64*(1-W64)+0.004999,2)</f>
        <v>78</v>
      </c>
      <c r="Y64" s="52"/>
      <c r="Z64" s="6" t="s">
        <v>437</v>
      </c>
      <c r="AA64" s="39">
        <v>78</v>
      </c>
      <c r="AB64" s="60">
        <f>+W64</f>
        <v>0</v>
      </c>
      <c r="AC64" s="39">
        <f>+X64</f>
        <v>78</v>
      </c>
      <c r="AD64" s="60">
        <f>(AG64-AC64)/AG64</f>
        <v>0</v>
      </c>
      <c r="AE64" s="126"/>
      <c r="AF64" s="135">
        <v>2</v>
      </c>
      <c r="AG64" s="44">
        <f>SUM(AJ64:AL64)+AE64</f>
        <v>78</v>
      </c>
      <c r="AH64" s="52"/>
      <c r="AJ64" s="17">
        <f>ROUND(AC64/(1-VLOOKUP(AF64,Group,2,FALSE)),2)</f>
        <v>78</v>
      </c>
      <c r="AK64" s="17">
        <f>IF(VLOOKUP(AF64,Group,5,FALSE)="YES",VLOOKUP(ROUND(ROUND(AJ64,1)-AJ64,2),Round,2,FALSE)+VLOOKUP(AF64,Group,6,FALSE),0)</f>
        <v>0</v>
      </c>
      <c r="AL64" s="17">
        <f>IF(VLOOKUP(AF64,Group,7,FALSE)="",0,ROUND(AJ64-0.04999,1)-AJ64+AM64)</f>
        <v>0</v>
      </c>
      <c r="AM64" s="17" t="str">
        <f>IF(VLOOKUP(AF64,Group,7,FALSE)="","",VLOOKUP(AF64,Group,7,FALSE))</f>
        <v/>
      </c>
      <c r="AO64" s="31" t="s">
        <v>52</v>
      </c>
    </row>
    <row r="65" spans="1:41" s="3" customFormat="1" ht="9.9499999999999993" customHeight="1" x14ac:dyDescent="0.2">
      <c r="B65" s="119" t="s">
        <v>84</v>
      </c>
      <c r="D65" s="40"/>
      <c r="E65" s="75" t="s">
        <v>93</v>
      </c>
      <c r="F65" s="75"/>
      <c r="G65" s="30" t="s">
        <v>90</v>
      </c>
      <c r="H65" s="30"/>
      <c r="I65" s="30"/>
      <c r="J65" s="30"/>
      <c r="K65" s="30"/>
      <c r="L65" s="30" t="s">
        <v>201</v>
      </c>
      <c r="M65" s="30"/>
      <c r="N65" s="30"/>
      <c r="P65" s="75" t="s">
        <v>103</v>
      </c>
      <c r="Q65" s="91"/>
      <c r="R65" s="29"/>
      <c r="S65" s="39">
        <f>IF(Suggested="Yes",AA65,AG65)</f>
        <v>83.05</v>
      </c>
      <c r="T65" s="37" t="s">
        <v>185</v>
      </c>
      <c r="U65" s="5" t="str">
        <f>+Instructions!$B$3</f>
        <v>N</v>
      </c>
      <c r="V65" s="52"/>
      <c r="W65" s="56">
        <f>+Instructions!$C$22</f>
        <v>0</v>
      </c>
      <c r="X65" s="39">
        <f>ROUND($AA65*(1-W65)+0.004999,2)</f>
        <v>83.05</v>
      </c>
      <c r="Y65" s="52"/>
      <c r="Z65" s="6" t="s">
        <v>437</v>
      </c>
      <c r="AA65" s="39">
        <v>83.05</v>
      </c>
      <c r="AB65" s="60">
        <f>+W65</f>
        <v>0</v>
      </c>
      <c r="AC65" s="39">
        <f>+X65</f>
        <v>83.05</v>
      </c>
      <c r="AD65" s="60">
        <f>(AG65-AC65)/AG65</f>
        <v>0</v>
      </c>
      <c r="AE65" s="126"/>
      <c r="AF65" s="135">
        <v>2</v>
      </c>
      <c r="AG65" s="44">
        <f>SUM(AJ65:AL65)+AE65</f>
        <v>83.05</v>
      </c>
      <c r="AH65" s="52"/>
      <c r="AJ65" s="17">
        <f>ROUND(AC65/(1-VLOOKUP(AF65,Group,2,FALSE)),2)</f>
        <v>83.05</v>
      </c>
      <c r="AK65" s="17">
        <f>IF(VLOOKUP(AF65,Group,5,FALSE)="YES",VLOOKUP(ROUND(ROUND(AJ65,1)-AJ65,2),Round,2,FALSE)+VLOOKUP(AF65,Group,6,FALSE),0)</f>
        <v>0</v>
      </c>
      <c r="AL65" s="17">
        <f>IF(VLOOKUP(AF65,Group,7,FALSE)="",0,ROUND(AJ65-0.04999,1)-AJ65+AM65)</f>
        <v>0</v>
      </c>
      <c r="AM65" s="17" t="str">
        <f>IF(VLOOKUP(AF65,Group,7,FALSE)="","",VLOOKUP(AF65,Group,7,FALSE))</f>
        <v/>
      </c>
      <c r="AO65" s="31" t="s">
        <v>52</v>
      </c>
    </row>
    <row r="66" spans="1:41" s="3" customFormat="1" ht="5.0999999999999996" customHeight="1" x14ac:dyDescent="0.2">
      <c r="P66" s="75"/>
      <c r="Q66" s="91"/>
      <c r="R66" s="6"/>
      <c r="S66" s="39"/>
      <c r="T66" s="6"/>
      <c r="U66" s="5"/>
      <c r="V66" s="52"/>
      <c r="W66" s="56"/>
      <c r="X66" s="15"/>
      <c r="Y66" s="52"/>
      <c r="Z66" s="39"/>
      <c r="AA66" s="39"/>
      <c r="AB66" s="55"/>
      <c r="AC66" s="17"/>
      <c r="AD66" s="15"/>
      <c r="AE66" s="65"/>
      <c r="AF66" s="129"/>
      <c r="AG66" s="39"/>
      <c r="AH66" s="52"/>
      <c r="AJ66" s="17"/>
      <c r="AK66" s="17"/>
      <c r="AL66" s="17"/>
      <c r="AM66" s="17"/>
      <c r="AO66" s="31" t="s">
        <v>52</v>
      </c>
    </row>
    <row r="67" spans="1:41" s="3" customFormat="1" ht="9.9499999999999993" customHeight="1" x14ac:dyDescent="0.2">
      <c r="C67" s="74" t="s">
        <v>209</v>
      </c>
      <c r="P67" s="4"/>
      <c r="Q67" s="6"/>
      <c r="R67" s="188" t="s">
        <v>305</v>
      </c>
      <c r="S67" s="189" t="s">
        <v>306</v>
      </c>
      <c r="T67" s="190"/>
      <c r="U67" s="5"/>
      <c r="V67" s="52"/>
      <c r="W67" s="70"/>
      <c r="X67" s="70"/>
      <c r="Y67" s="52"/>
      <c r="Z67" s="39"/>
      <c r="AA67" s="17"/>
      <c r="AB67" s="15"/>
      <c r="AC67" s="15"/>
      <c r="AD67" s="15"/>
      <c r="AE67" s="15"/>
      <c r="AF67" s="65"/>
      <c r="AG67" s="17"/>
      <c r="AH67" s="52"/>
      <c r="AO67" s="31" t="s">
        <v>52</v>
      </c>
    </row>
    <row r="68" spans="1:41" s="3" customFormat="1" ht="3" customHeight="1" x14ac:dyDescent="0.2">
      <c r="P68" s="75"/>
      <c r="Q68" s="91"/>
      <c r="R68" s="6"/>
      <c r="S68" s="39"/>
      <c r="T68" s="6"/>
      <c r="U68" s="5"/>
      <c r="V68" s="52"/>
      <c r="W68" s="56"/>
      <c r="X68" s="15"/>
      <c r="Y68" s="52"/>
      <c r="Z68" s="39"/>
      <c r="AA68" s="39"/>
      <c r="AB68" s="55"/>
      <c r="AC68" s="17"/>
      <c r="AD68" s="15"/>
      <c r="AE68" s="65"/>
      <c r="AF68" s="129"/>
      <c r="AG68" s="39"/>
      <c r="AH68" s="52"/>
      <c r="AJ68" s="17"/>
      <c r="AK68" s="17"/>
      <c r="AL68" s="17"/>
      <c r="AM68" s="17"/>
      <c r="AO68" s="31" t="s">
        <v>52</v>
      </c>
    </row>
    <row r="69" spans="1:41" s="3" customFormat="1" ht="9.9499999999999993" customHeight="1" x14ac:dyDescent="0.2">
      <c r="A69" s="75"/>
      <c r="B69" s="75"/>
      <c r="E69" s="157" t="s">
        <v>107</v>
      </c>
      <c r="F69" s="157"/>
      <c r="H69" s="30"/>
      <c r="I69" s="91"/>
      <c r="J69" s="29"/>
      <c r="K69" s="161"/>
      <c r="L69" s="55"/>
      <c r="M69" s="161"/>
      <c r="N69" s="37"/>
      <c r="R69" s="75"/>
      <c r="S69" s="75"/>
      <c r="T69" s="30"/>
      <c r="U69" s="75"/>
      <c r="V69" s="52"/>
      <c r="Y69" s="52"/>
      <c r="AH69" s="52"/>
      <c r="AO69" s="31" t="s">
        <v>52</v>
      </c>
    </row>
    <row r="70" spans="1:41" s="3" customFormat="1" ht="2.1" customHeight="1" x14ac:dyDescent="0.2">
      <c r="P70" s="75"/>
      <c r="Q70" s="91"/>
      <c r="R70" s="6"/>
      <c r="S70" s="39"/>
      <c r="T70" s="6"/>
      <c r="U70" s="5"/>
      <c r="V70" s="52"/>
      <c r="W70" s="56"/>
      <c r="X70" s="15"/>
      <c r="Y70" s="52"/>
      <c r="Z70" s="39"/>
      <c r="AA70" s="39"/>
      <c r="AB70" s="55"/>
      <c r="AC70" s="17"/>
      <c r="AD70" s="15"/>
      <c r="AE70" s="65"/>
      <c r="AF70" s="129"/>
      <c r="AG70" s="39"/>
      <c r="AH70" s="52"/>
      <c r="AJ70" s="17"/>
      <c r="AK70" s="17"/>
      <c r="AL70" s="17"/>
      <c r="AM70" s="17"/>
      <c r="AO70" s="31" t="s">
        <v>52</v>
      </c>
    </row>
    <row r="71" spans="1:41" s="3" customFormat="1" ht="9.9499999999999993" customHeight="1" x14ac:dyDescent="0.2">
      <c r="B71" s="119" t="s">
        <v>84</v>
      </c>
      <c r="D71" s="40"/>
      <c r="E71" s="75" t="s">
        <v>93</v>
      </c>
      <c r="F71" s="75"/>
      <c r="G71" s="30" t="s">
        <v>108</v>
      </c>
      <c r="H71" s="30"/>
      <c r="I71" s="30"/>
      <c r="J71" s="30"/>
      <c r="K71" s="30"/>
      <c r="L71" s="30" t="s">
        <v>202</v>
      </c>
      <c r="M71" s="30"/>
      <c r="N71" s="30"/>
      <c r="P71" s="75" t="s">
        <v>101</v>
      </c>
      <c r="Q71" s="91"/>
      <c r="R71" s="29"/>
      <c r="S71" s="39">
        <f>IF(Suggested="Yes",AA71,AG71)</f>
        <v>97.15</v>
      </c>
      <c r="T71" s="37" t="s">
        <v>185</v>
      </c>
      <c r="U71" s="5" t="str">
        <f>+Instructions!$B$3</f>
        <v>N</v>
      </c>
      <c r="V71" s="52"/>
      <c r="W71" s="56">
        <f>+Instructions!$C$22</f>
        <v>0</v>
      </c>
      <c r="X71" s="39">
        <f>ROUND($AA71*(1-W71)+0.004999,2)</f>
        <v>97.15</v>
      </c>
      <c r="Y71" s="52"/>
      <c r="Z71" s="6" t="s">
        <v>438</v>
      </c>
      <c r="AA71" s="39">
        <v>97.15</v>
      </c>
      <c r="AB71" s="60">
        <f>+W71</f>
        <v>0</v>
      </c>
      <c r="AC71" s="39">
        <f>+X71</f>
        <v>97.15</v>
      </c>
      <c r="AD71" s="60">
        <f>(AG71-AC71)/AG71</f>
        <v>0</v>
      </c>
      <c r="AE71" s="126"/>
      <c r="AF71" s="135">
        <v>2</v>
      </c>
      <c r="AG71" s="44">
        <f>SUM(AJ71:AL71)+AE71</f>
        <v>97.15</v>
      </c>
      <c r="AH71" s="52"/>
      <c r="AJ71" s="17">
        <f>ROUND(AC71/(1-VLOOKUP(AF71,Group,2,FALSE)),2)</f>
        <v>97.15</v>
      </c>
      <c r="AK71" s="17">
        <f>IF(VLOOKUP(AF71,Group,5,FALSE)="YES",VLOOKUP(ROUND(ROUND(AJ71,1)-AJ71,2),Round,2,FALSE)+VLOOKUP(AF71,Group,6,FALSE),0)</f>
        <v>0</v>
      </c>
      <c r="AL71" s="17">
        <f>IF(VLOOKUP(AF71,Group,7,FALSE)="",0,ROUND(AJ71-0.04999,1)-AJ71+AM71)</f>
        <v>0</v>
      </c>
      <c r="AM71" s="17" t="str">
        <f>IF(VLOOKUP(AF71,Group,7,FALSE)="","",VLOOKUP(AF71,Group,7,FALSE))</f>
        <v/>
      </c>
      <c r="AO71" s="31" t="s">
        <v>52</v>
      </c>
    </row>
    <row r="72" spans="1:41" s="3" customFormat="1" ht="9.9499999999999993" customHeight="1" x14ac:dyDescent="0.2">
      <c r="B72" s="119" t="s">
        <v>84</v>
      </c>
      <c r="D72" s="40"/>
      <c r="E72" s="75" t="s">
        <v>93</v>
      </c>
      <c r="F72" s="75"/>
      <c r="G72" s="30" t="s">
        <v>109</v>
      </c>
      <c r="H72" s="30"/>
      <c r="I72" s="30"/>
      <c r="J72" s="30"/>
      <c r="K72" s="30"/>
      <c r="L72" s="30" t="s">
        <v>203</v>
      </c>
      <c r="M72" s="30"/>
      <c r="N72" s="30"/>
      <c r="P72" s="75" t="s">
        <v>101</v>
      </c>
      <c r="Q72" s="91"/>
      <c r="R72" s="29"/>
      <c r="S72" s="39">
        <f>IF(Suggested="Yes",AA72,AG72)</f>
        <v>97.15</v>
      </c>
      <c r="T72" s="37" t="s">
        <v>185</v>
      </c>
      <c r="U72" s="5" t="str">
        <f>+Instructions!$B$3</f>
        <v>N</v>
      </c>
      <c r="V72" s="52"/>
      <c r="W72" s="56">
        <f>+Instructions!$C$22</f>
        <v>0</v>
      </c>
      <c r="X72" s="39">
        <f>ROUND($AA72*(1-W72)+0.004999,2)</f>
        <v>97.15</v>
      </c>
      <c r="Y72" s="52"/>
      <c r="Z72" s="6" t="s">
        <v>438</v>
      </c>
      <c r="AA72" s="39">
        <v>97.15</v>
      </c>
      <c r="AB72" s="60">
        <f>+W72</f>
        <v>0</v>
      </c>
      <c r="AC72" s="39">
        <f>+X72</f>
        <v>97.15</v>
      </c>
      <c r="AD72" s="60">
        <f>(AG72-AC72)/AG72</f>
        <v>0</v>
      </c>
      <c r="AE72" s="126"/>
      <c r="AF72" s="135">
        <v>2</v>
      </c>
      <c r="AG72" s="44">
        <f>SUM(AJ72:AL72)+AE72</f>
        <v>97.15</v>
      </c>
      <c r="AH72" s="52"/>
      <c r="AJ72" s="17">
        <f>ROUND(AC72/(1-VLOOKUP(AF72,Group,2,FALSE)),2)</f>
        <v>97.15</v>
      </c>
      <c r="AK72" s="17">
        <f>IF(VLOOKUP(AF72,Group,5,FALSE)="YES",VLOOKUP(ROUND(ROUND(AJ72,1)-AJ72,2),Round,2,FALSE)+VLOOKUP(AF72,Group,6,FALSE),0)</f>
        <v>0</v>
      </c>
      <c r="AL72" s="17">
        <f>IF(VLOOKUP(AF72,Group,7,FALSE)="",0,ROUND(AJ72-0.04999,1)-AJ72+AM72)</f>
        <v>0</v>
      </c>
      <c r="AM72" s="17" t="str">
        <f>IF(VLOOKUP(AF72,Group,7,FALSE)="","",VLOOKUP(AF72,Group,7,FALSE))</f>
        <v/>
      </c>
      <c r="AO72" s="31" t="s">
        <v>52</v>
      </c>
    </row>
    <row r="73" spans="1:41" s="3" customFormat="1" ht="5.0999999999999996" customHeight="1" x14ac:dyDescent="0.2">
      <c r="P73" s="75"/>
      <c r="Q73" s="91"/>
      <c r="R73" s="6"/>
      <c r="S73" s="39"/>
      <c r="T73" s="6"/>
      <c r="U73" s="5"/>
      <c r="V73" s="52"/>
      <c r="W73" s="56"/>
      <c r="X73" s="15"/>
      <c r="Y73" s="52"/>
      <c r="Z73" s="39"/>
      <c r="AA73" s="39"/>
      <c r="AB73" s="55"/>
      <c r="AC73" s="17"/>
      <c r="AD73" s="15"/>
      <c r="AE73" s="65"/>
      <c r="AF73" s="129"/>
      <c r="AG73" s="39"/>
      <c r="AH73" s="52"/>
      <c r="AJ73" s="17"/>
      <c r="AK73" s="17"/>
      <c r="AL73" s="17"/>
      <c r="AM73" s="17"/>
      <c r="AO73" s="31" t="s">
        <v>52</v>
      </c>
    </row>
    <row r="74" spans="1:41" s="3" customFormat="1" ht="9.9499999999999993" customHeight="1" x14ac:dyDescent="0.2">
      <c r="C74" s="74" t="s">
        <v>309</v>
      </c>
      <c r="J74" s="3" t="s">
        <v>227</v>
      </c>
      <c r="P74" s="4"/>
      <c r="Q74" s="6"/>
      <c r="R74" s="188" t="s">
        <v>305</v>
      </c>
      <c r="S74" s="189" t="s">
        <v>306</v>
      </c>
      <c r="T74" s="190"/>
      <c r="U74" s="5"/>
      <c r="V74" s="52"/>
      <c r="W74" s="70"/>
      <c r="X74" s="70"/>
      <c r="Y74" s="52"/>
      <c r="Z74" s="39"/>
      <c r="AA74" s="17"/>
      <c r="AB74" s="15"/>
      <c r="AC74" s="15"/>
      <c r="AD74" s="15"/>
      <c r="AE74" s="15"/>
      <c r="AF74" s="65"/>
      <c r="AG74" s="17"/>
      <c r="AH74" s="52"/>
      <c r="AO74" s="31" t="s">
        <v>52</v>
      </c>
    </row>
    <row r="75" spans="1:41" s="3" customFormat="1" ht="3" customHeight="1" x14ac:dyDescent="0.2">
      <c r="P75" s="75"/>
      <c r="Q75" s="91"/>
      <c r="R75" s="6"/>
      <c r="S75" s="39"/>
      <c r="T75" s="6"/>
      <c r="U75" s="5"/>
      <c r="V75" s="52"/>
      <c r="W75" s="56"/>
      <c r="X75" s="15"/>
      <c r="Y75" s="52"/>
      <c r="Z75" s="39"/>
      <c r="AA75" s="39"/>
      <c r="AB75" s="55"/>
      <c r="AC75" s="17"/>
      <c r="AD75" s="15"/>
      <c r="AE75" s="65"/>
      <c r="AF75" s="129"/>
      <c r="AG75" s="39"/>
      <c r="AH75" s="52"/>
      <c r="AJ75" s="17"/>
      <c r="AK75" s="17"/>
      <c r="AL75" s="17"/>
      <c r="AM75" s="17"/>
      <c r="AO75" s="31" t="s">
        <v>52</v>
      </c>
    </row>
    <row r="76" spans="1:41" s="3" customFormat="1" ht="9.9499999999999993" customHeight="1" x14ac:dyDescent="0.2">
      <c r="A76" s="75"/>
      <c r="B76" s="75"/>
      <c r="E76" s="157" t="s">
        <v>310</v>
      </c>
      <c r="F76" s="157"/>
      <c r="H76" s="30"/>
      <c r="I76" s="91"/>
      <c r="J76" s="29"/>
      <c r="K76" s="161"/>
      <c r="L76" s="55"/>
      <c r="M76" s="161"/>
      <c r="N76" s="37"/>
      <c r="R76" s="75"/>
      <c r="S76" s="75"/>
      <c r="T76" s="30"/>
      <c r="U76" s="75"/>
      <c r="V76" s="52"/>
      <c r="Y76" s="52"/>
      <c r="AH76" s="52"/>
      <c r="AO76" s="31" t="s">
        <v>52</v>
      </c>
    </row>
    <row r="77" spans="1:41" s="3" customFormat="1" ht="9.9499999999999993" customHeight="1" x14ac:dyDescent="0.2">
      <c r="A77" s="75"/>
      <c r="B77" s="75"/>
      <c r="E77" s="157" t="s">
        <v>311</v>
      </c>
      <c r="F77" s="157"/>
      <c r="H77" s="30"/>
      <c r="I77" s="91"/>
      <c r="J77" s="29"/>
      <c r="K77" s="161"/>
      <c r="L77" s="55"/>
      <c r="M77" s="161"/>
      <c r="N77" s="37"/>
      <c r="R77" s="75"/>
      <c r="S77" s="75"/>
      <c r="T77" s="30"/>
      <c r="U77" s="75"/>
      <c r="V77" s="52"/>
      <c r="Y77" s="52"/>
      <c r="AH77" s="52"/>
      <c r="AO77" s="31" t="s">
        <v>52</v>
      </c>
    </row>
    <row r="78" spans="1:41" s="3" customFormat="1" ht="2.1" customHeight="1" x14ac:dyDescent="0.2">
      <c r="P78" s="75"/>
      <c r="Q78" s="91"/>
      <c r="R78" s="6"/>
      <c r="S78" s="39"/>
      <c r="T78" s="6"/>
      <c r="U78" s="5"/>
      <c r="V78" s="52"/>
      <c r="W78" s="56"/>
      <c r="X78" s="15"/>
      <c r="Y78" s="52"/>
      <c r="Z78" s="39"/>
      <c r="AA78" s="39"/>
      <c r="AB78" s="55"/>
      <c r="AC78" s="17"/>
      <c r="AD78" s="15"/>
      <c r="AE78" s="65"/>
      <c r="AF78" s="129"/>
      <c r="AG78" s="39"/>
      <c r="AH78" s="52"/>
      <c r="AJ78" s="17"/>
      <c r="AK78" s="17"/>
      <c r="AL78" s="17"/>
      <c r="AM78" s="17"/>
      <c r="AO78" s="31" t="s">
        <v>52</v>
      </c>
    </row>
    <row r="79" spans="1:41" s="3" customFormat="1" ht="9.9499999999999993" customHeight="1" x14ac:dyDescent="0.2">
      <c r="B79" s="119" t="s">
        <v>84</v>
      </c>
      <c r="D79" s="40"/>
      <c r="E79" s="75"/>
      <c r="F79" s="75"/>
      <c r="G79" s="30" t="s">
        <v>313</v>
      </c>
      <c r="H79" s="30"/>
      <c r="I79" s="30"/>
      <c r="J79" s="30"/>
      <c r="K79" s="30"/>
      <c r="L79" s="30" t="s">
        <v>312</v>
      </c>
      <c r="M79" s="30"/>
      <c r="N79" s="30"/>
      <c r="P79" s="75"/>
      <c r="Q79" s="91"/>
      <c r="R79" s="29"/>
      <c r="S79" s="39">
        <f>IF(Suggested="Yes",AA79,AG79)</f>
        <v>593.65</v>
      </c>
      <c r="T79" s="37" t="s">
        <v>42</v>
      </c>
      <c r="U79" s="5" t="str">
        <f>+Instructions!$B$3</f>
        <v>N</v>
      </c>
      <c r="V79" s="52"/>
      <c r="W79" s="56">
        <f>+Instructions!$C$22</f>
        <v>0</v>
      </c>
      <c r="X79" s="39">
        <f>ROUND($AA79*(1-W79)+0.004999,2)</f>
        <v>593.65</v>
      </c>
      <c r="Y79" s="52"/>
      <c r="Z79" s="6" t="s">
        <v>437</v>
      </c>
      <c r="AA79" s="39">
        <v>593.65</v>
      </c>
      <c r="AB79" s="60">
        <f>+W79</f>
        <v>0</v>
      </c>
      <c r="AC79" s="39">
        <f>+X79</f>
        <v>593.65</v>
      </c>
      <c r="AD79" s="60">
        <f>(AG79-AC79)/AG79</f>
        <v>0</v>
      </c>
      <c r="AE79" s="126"/>
      <c r="AF79" s="135">
        <v>2</v>
      </c>
      <c r="AG79" s="44">
        <f>SUM(AJ79:AL79)+AE79</f>
        <v>593.65</v>
      </c>
      <c r="AH79" s="52"/>
      <c r="AJ79" s="17">
        <f>ROUND(AC79/(1-VLOOKUP(AF79,Group,2,FALSE)),2)</f>
        <v>593.65</v>
      </c>
      <c r="AK79" s="17">
        <f>IF(VLOOKUP(AF79,Group,5,FALSE)="YES",VLOOKUP(ROUND(ROUND(AJ79,1)-AJ79,2),Round,2,FALSE)+VLOOKUP(AF79,Group,6,FALSE),0)</f>
        <v>0</v>
      </c>
      <c r="AL79" s="17">
        <f>IF(VLOOKUP(AF79,Group,7,FALSE)="",0,ROUND(AJ79-0.04999,1)-AJ79+AM79)</f>
        <v>0</v>
      </c>
      <c r="AM79" s="17" t="str">
        <f>IF(VLOOKUP(AF79,Group,7,FALSE)="","",VLOOKUP(AF79,Group,7,FALSE))</f>
        <v/>
      </c>
      <c r="AO79" s="31" t="s">
        <v>52</v>
      </c>
    </row>
    <row r="80" spans="1:41" s="3" customFormat="1" ht="2.1" customHeight="1" x14ac:dyDescent="0.2">
      <c r="P80" s="75"/>
      <c r="Q80" s="91"/>
      <c r="R80" s="6"/>
      <c r="S80" s="39"/>
      <c r="T80" s="6"/>
      <c r="U80" s="5"/>
      <c r="V80" s="52"/>
      <c r="W80" s="56"/>
      <c r="X80" s="15"/>
      <c r="Y80" s="52"/>
      <c r="Z80" s="39"/>
      <c r="AA80" s="39"/>
      <c r="AB80" s="55"/>
      <c r="AC80" s="17"/>
      <c r="AD80" s="15"/>
      <c r="AE80" s="65"/>
      <c r="AF80" s="129"/>
      <c r="AG80" s="39"/>
      <c r="AH80" s="52"/>
      <c r="AJ80" s="17"/>
      <c r="AK80" s="17"/>
      <c r="AL80" s="17"/>
      <c r="AM80" s="17"/>
      <c r="AO80" s="31" t="s">
        <v>52</v>
      </c>
    </row>
    <row r="81" spans="1:41" s="3" customFormat="1" ht="9.9499999999999993" customHeight="1" x14ac:dyDescent="0.2">
      <c r="A81" s="75"/>
      <c r="B81" s="75"/>
      <c r="D81" s="194" t="s">
        <v>314</v>
      </c>
      <c r="E81" s="195" t="s">
        <v>324</v>
      </c>
      <c r="F81" s="157"/>
      <c r="H81" s="30"/>
      <c r="I81" s="91"/>
      <c r="J81" s="29"/>
      <c r="K81" s="161"/>
      <c r="L81" s="55"/>
      <c r="M81" s="161"/>
      <c r="N81" s="37"/>
      <c r="R81" s="75"/>
      <c r="S81" s="75"/>
      <c r="T81" s="30"/>
      <c r="U81" s="75"/>
      <c r="V81" s="52"/>
      <c r="Y81" s="52"/>
      <c r="AH81" s="52"/>
      <c r="AO81" s="31" t="s">
        <v>52</v>
      </c>
    </row>
    <row r="82" spans="1:41" s="3" customFormat="1" ht="9.9499999999999993" customHeight="1" x14ac:dyDescent="0.2">
      <c r="A82" s="75"/>
      <c r="B82" s="75"/>
      <c r="D82" s="194"/>
      <c r="E82" s="195" t="s">
        <v>315</v>
      </c>
      <c r="F82" s="157"/>
      <c r="H82" s="30"/>
      <c r="I82" s="91"/>
      <c r="J82" s="29"/>
      <c r="K82" s="161"/>
      <c r="L82" s="55"/>
      <c r="M82" s="161"/>
      <c r="N82" s="37"/>
      <c r="R82" s="75"/>
      <c r="S82" s="75"/>
      <c r="T82" s="30"/>
      <c r="U82" s="75"/>
      <c r="V82" s="52"/>
      <c r="Y82" s="52"/>
      <c r="AH82" s="52"/>
      <c r="AO82" s="31" t="s">
        <v>52</v>
      </c>
    </row>
    <row r="83" spans="1:41" s="3" customFormat="1" ht="9.9499999999999993" customHeight="1" x14ac:dyDescent="0.2">
      <c r="A83" s="75"/>
      <c r="B83" s="75"/>
      <c r="D83" s="194"/>
      <c r="E83" s="195" t="s">
        <v>316</v>
      </c>
      <c r="F83" s="157"/>
      <c r="H83" s="30"/>
      <c r="I83" s="91"/>
      <c r="J83" s="29"/>
      <c r="K83" s="161"/>
      <c r="L83" s="55"/>
      <c r="M83" s="161"/>
      <c r="N83" s="37"/>
      <c r="R83" s="75"/>
      <c r="S83" s="75"/>
      <c r="T83" s="30"/>
      <c r="U83" s="75"/>
      <c r="V83" s="52"/>
      <c r="Y83" s="52"/>
      <c r="AH83" s="52"/>
      <c r="AO83" s="31" t="s">
        <v>52</v>
      </c>
    </row>
    <row r="84" spans="1:41" s="3" customFormat="1" ht="3.75" customHeight="1" x14ac:dyDescent="0.2">
      <c r="P84" s="75"/>
      <c r="Q84" s="91"/>
      <c r="R84" s="6"/>
      <c r="S84" s="39"/>
      <c r="T84" s="6"/>
      <c r="U84" s="5"/>
      <c r="V84" s="52"/>
      <c r="W84" s="56"/>
      <c r="X84" s="15"/>
      <c r="Y84" s="52"/>
      <c r="Z84" s="39"/>
      <c r="AA84" s="39"/>
      <c r="AB84" s="55"/>
      <c r="AC84" s="17"/>
      <c r="AD84" s="15"/>
      <c r="AE84" s="65"/>
      <c r="AF84" s="129"/>
      <c r="AG84" s="39"/>
      <c r="AH84" s="52"/>
      <c r="AJ84" s="17"/>
      <c r="AK84" s="17"/>
      <c r="AL84" s="17"/>
      <c r="AM84" s="17"/>
      <c r="AO84" s="31"/>
    </row>
    <row r="85" spans="1:41" s="3" customFormat="1" ht="12" customHeight="1" x14ac:dyDescent="0.2">
      <c r="C85" s="229" t="s">
        <v>82</v>
      </c>
      <c r="D85" s="229"/>
      <c r="E85" s="229"/>
      <c r="F85" s="229"/>
      <c r="G85" s="229"/>
      <c r="H85" s="229"/>
      <c r="I85" s="229"/>
      <c r="J85" s="229"/>
      <c r="K85" s="229"/>
      <c r="L85" s="229"/>
      <c r="M85" s="229"/>
      <c r="N85" s="229"/>
      <c r="O85" s="229"/>
      <c r="P85" s="229"/>
      <c r="Q85" s="229"/>
      <c r="R85" s="229"/>
      <c r="S85" s="229"/>
      <c r="T85" s="229"/>
      <c r="U85" s="5"/>
      <c r="V85" s="52"/>
      <c r="W85" s="70"/>
      <c r="X85" s="70"/>
      <c r="Y85" s="52"/>
      <c r="Z85" s="39"/>
      <c r="AA85" s="17"/>
      <c r="AB85" s="15"/>
      <c r="AC85" s="15"/>
      <c r="AD85" s="15"/>
      <c r="AE85" s="15"/>
      <c r="AF85" s="65"/>
      <c r="AG85" s="17"/>
      <c r="AH85" s="52"/>
      <c r="AO85" s="31" t="s">
        <v>52</v>
      </c>
    </row>
    <row r="86" spans="1:41" s="3" customFormat="1" ht="5.0999999999999996" customHeight="1" x14ac:dyDescent="0.2">
      <c r="C86" s="163"/>
      <c r="D86" s="163"/>
      <c r="E86" s="163"/>
      <c r="F86" s="163"/>
      <c r="G86" s="163"/>
      <c r="H86" s="163"/>
      <c r="I86" s="163"/>
      <c r="J86" s="163"/>
      <c r="K86" s="163"/>
      <c r="L86" s="163"/>
      <c r="M86" s="163"/>
      <c r="N86" s="163"/>
      <c r="P86" s="75"/>
      <c r="Q86" s="91"/>
      <c r="R86" s="6"/>
      <c r="S86" s="39"/>
      <c r="T86" s="6"/>
      <c r="U86" s="5"/>
      <c r="V86" s="52"/>
      <c r="W86" s="56"/>
      <c r="X86" s="15"/>
      <c r="Y86" s="52"/>
      <c r="Z86" s="39"/>
      <c r="AA86" s="39"/>
      <c r="AB86" s="55"/>
      <c r="AC86" s="17"/>
      <c r="AD86" s="15"/>
      <c r="AE86" s="65"/>
      <c r="AF86" s="129"/>
      <c r="AG86" s="39"/>
      <c r="AH86" s="52"/>
      <c r="AJ86" s="17"/>
      <c r="AK86" s="17"/>
      <c r="AL86" s="17"/>
      <c r="AM86" s="17"/>
      <c r="AO86" s="31"/>
    </row>
    <row r="87" spans="1:41" s="3" customFormat="1" ht="9.9499999999999993" customHeight="1" x14ac:dyDescent="0.2">
      <c r="C87" s="74" t="s">
        <v>210</v>
      </c>
      <c r="P87" s="4"/>
      <c r="Q87" s="6"/>
      <c r="R87" s="188" t="s">
        <v>305</v>
      </c>
      <c r="S87" s="189" t="s">
        <v>306</v>
      </c>
      <c r="T87" s="190"/>
      <c r="U87" s="5"/>
      <c r="V87" s="52"/>
      <c r="W87" s="70"/>
      <c r="X87" s="70"/>
      <c r="Y87" s="52"/>
      <c r="Z87" s="39"/>
      <c r="AA87" s="17"/>
      <c r="AB87" s="15"/>
      <c r="AC87" s="15"/>
      <c r="AD87" s="15"/>
      <c r="AE87" s="15"/>
      <c r="AF87" s="65"/>
      <c r="AG87" s="17"/>
      <c r="AH87" s="52"/>
      <c r="AO87" s="31" t="s">
        <v>52</v>
      </c>
    </row>
    <row r="88" spans="1:41" s="3" customFormat="1" ht="3" customHeight="1" x14ac:dyDescent="0.2">
      <c r="P88" s="75"/>
      <c r="Q88" s="91"/>
      <c r="R88" s="6"/>
      <c r="S88" s="39"/>
      <c r="T88" s="6"/>
      <c r="U88" s="5"/>
      <c r="V88" s="52"/>
      <c r="W88" s="56"/>
      <c r="X88" s="15"/>
      <c r="Y88" s="52"/>
      <c r="Z88" s="39"/>
      <c r="AA88" s="39"/>
      <c r="AB88" s="55"/>
      <c r="AC88" s="17"/>
      <c r="AD88" s="15"/>
      <c r="AE88" s="65"/>
      <c r="AF88" s="129"/>
      <c r="AG88" s="39"/>
      <c r="AH88" s="52"/>
      <c r="AJ88" s="17"/>
      <c r="AK88" s="17"/>
      <c r="AL88" s="17"/>
      <c r="AM88" s="17"/>
      <c r="AO88" s="31" t="s">
        <v>52</v>
      </c>
    </row>
    <row r="89" spans="1:41" s="3" customFormat="1" ht="9.9499999999999993" customHeight="1" x14ac:dyDescent="0.2">
      <c r="A89" s="75"/>
      <c r="B89" s="75"/>
      <c r="E89" s="157" t="s">
        <v>261</v>
      </c>
      <c r="F89" s="157"/>
      <c r="H89" s="30"/>
      <c r="I89" s="91"/>
      <c r="J89" s="29"/>
      <c r="K89" s="161"/>
      <c r="L89" s="55"/>
      <c r="M89" s="161"/>
      <c r="N89" s="37"/>
      <c r="R89" s="75"/>
      <c r="S89" s="75"/>
      <c r="T89" s="30"/>
      <c r="U89" s="75"/>
      <c r="V89" s="52"/>
      <c r="Y89" s="52"/>
      <c r="AH89" s="52"/>
      <c r="AO89" s="31" t="s">
        <v>52</v>
      </c>
    </row>
    <row r="90" spans="1:41" s="3" customFormat="1" ht="9.9499999999999993" customHeight="1" x14ac:dyDescent="0.2">
      <c r="A90" s="75"/>
      <c r="B90" s="75"/>
      <c r="E90" s="157" t="s">
        <v>262</v>
      </c>
      <c r="F90" s="157"/>
      <c r="H90" s="30"/>
      <c r="I90" s="91"/>
      <c r="J90" s="29"/>
      <c r="K90" s="161"/>
      <c r="L90" s="55"/>
      <c r="M90" s="161"/>
      <c r="N90" s="37"/>
      <c r="R90" s="75"/>
      <c r="S90" s="75"/>
      <c r="T90" s="30"/>
      <c r="U90" s="75"/>
      <c r="V90" s="52"/>
      <c r="Y90" s="52"/>
      <c r="AH90" s="52"/>
      <c r="AO90" s="31" t="s">
        <v>52</v>
      </c>
    </row>
    <row r="91" spans="1:41" s="3" customFormat="1" ht="2.1" customHeight="1" x14ac:dyDescent="0.2">
      <c r="P91" s="75"/>
      <c r="Q91" s="91"/>
      <c r="R91" s="6"/>
      <c r="S91" s="39"/>
      <c r="T91" s="6"/>
      <c r="U91" s="5"/>
      <c r="V91" s="52"/>
      <c r="W91" s="56"/>
      <c r="X91" s="15"/>
      <c r="Y91" s="52"/>
      <c r="Z91" s="39"/>
      <c r="AA91" s="39"/>
      <c r="AB91" s="55"/>
      <c r="AC91" s="17"/>
      <c r="AD91" s="15"/>
      <c r="AE91" s="65"/>
      <c r="AF91" s="129"/>
      <c r="AG91" s="39"/>
      <c r="AH91" s="52"/>
      <c r="AJ91" s="17"/>
      <c r="AK91" s="17"/>
      <c r="AL91" s="17"/>
      <c r="AM91" s="17"/>
      <c r="AO91" s="31" t="s">
        <v>52</v>
      </c>
    </row>
    <row r="92" spans="1:41" s="3" customFormat="1" ht="9.9499999999999993" customHeight="1" x14ac:dyDescent="0.2">
      <c r="B92" s="117" t="s">
        <v>82</v>
      </c>
      <c r="D92" s="40"/>
      <c r="E92" s="75" t="s">
        <v>110</v>
      </c>
      <c r="F92" s="75"/>
      <c r="G92" s="30" t="s">
        <v>112</v>
      </c>
      <c r="H92" s="30"/>
      <c r="I92" s="30"/>
      <c r="J92" s="30"/>
      <c r="K92" s="30"/>
      <c r="L92" s="30" t="s">
        <v>113</v>
      </c>
      <c r="M92" s="30"/>
      <c r="N92" s="30"/>
      <c r="P92" s="75"/>
      <c r="Q92" s="91"/>
      <c r="R92" s="29"/>
      <c r="S92" s="39">
        <f>IF(Suggested="Yes",AA92,AG92)</f>
        <v>1.55</v>
      </c>
      <c r="T92" s="37" t="s">
        <v>42</v>
      </c>
      <c r="U92" s="5" t="str">
        <f>+Instructions!$B$3</f>
        <v>N</v>
      </c>
      <c r="V92" s="52"/>
      <c r="W92" s="56">
        <f>+Instructions!$C$22</f>
        <v>0</v>
      </c>
      <c r="X92" s="17">
        <f t="shared" ref="X92:X147" si="21">ROUND($AA92*(1-W92)+0.004999,2)</f>
        <v>1.55</v>
      </c>
      <c r="Y92" s="52"/>
      <c r="Z92" s="6" t="s">
        <v>438</v>
      </c>
      <c r="AA92" s="39">
        <v>1.55</v>
      </c>
      <c r="AB92" s="60">
        <f>+W92</f>
        <v>0</v>
      </c>
      <c r="AC92" s="17">
        <f>+X92</f>
        <v>1.55</v>
      </c>
      <c r="AD92" s="12">
        <f>(AG92-AC92)/AG92</f>
        <v>0</v>
      </c>
      <c r="AE92" s="126"/>
      <c r="AF92" s="134">
        <v>3</v>
      </c>
      <c r="AG92" s="53">
        <f>SUM(AJ92:AL92)+AE92</f>
        <v>1.55</v>
      </c>
      <c r="AH92" s="52"/>
      <c r="AJ92" s="17">
        <f>ROUND(AC92/(1-VLOOKUP(AF92,Group,2,FALSE)),2)</f>
        <v>1.55</v>
      </c>
      <c r="AK92" s="17">
        <f>IF(VLOOKUP(AF92,Group,5,FALSE)="YES",VLOOKUP(ROUND(ROUND(AJ92,1)-AJ92,2),Round,2,FALSE)+VLOOKUP(AF92,Group,6,FALSE),0)</f>
        <v>0</v>
      </c>
      <c r="AL92" s="17">
        <f>IF(VLOOKUP(AF92,Group,7,FALSE)="",0,ROUND(AJ92-0.04999,1)-AJ92+AM92)</f>
        <v>0</v>
      </c>
      <c r="AM92" s="17" t="str">
        <f>IF(VLOOKUP(AF92,Group,7,FALSE)="","",VLOOKUP(AF92,Group,7,FALSE))</f>
        <v/>
      </c>
      <c r="AO92" s="31" t="s">
        <v>52</v>
      </c>
    </row>
    <row r="93" spans="1:41" s="3" customFormat="1" ht="9.9499999999999993" customHeight="1" x14ac:dyDescent="0.2">
      <c r="B93" s="117" t="s">
        <v>82</v>
      </c>
      <c r="D93" s="40"/>
      <c r="E93" s="75" t="s">
        <v>111</v>
      </c>
      <c r="F93" s="75"/>
      <c r="G93" s="30" t="s">
        <v>112</v>
      </c>
      <c r="H93" s="30"/>
      <c r="I93" s="30"/>
      <c r="J93" s="30"/>
      <c r="K93" s="30"/>
      <c r="L93" s="30" t="s">
        <v>114</v>
      </c>
      <c r="M93" s="30"/>
      <c r="N93" s="30"/>
      <c r="P93" s="75"/>
      <c r="Q93" s="91"/>
      <c r="R93" s="29"/>
      <c r="S93" s="39">
        <f>IF(Suggested="Yes",AA93,AG93)</f>
        <v>22.7</v>
      </c>
      <c r="T93" s="37" t="s">
        <v>42</v>
      </c>
      <c r="U93" s="5" t="str">
        <f>+Instructions!$B$3</f>
        <v>N</v>
      </c>
      <c r="V93" s="52"/>
      <c r="W93" s="56">
        <f>+Instructions!$C$22</f>
        <v>0</v>
      </c>
      <c r="X93" s="17">
        <f t="shared" si="21"/>
        <v>22.7</v>
      </c>
      <c r="Y93" s="52"/>
      <c r="Z93" s="6" t="s">
        <v>438</v>
      </c>
      <c r="AA93" s="39">
        <v>22.7</v>
      </c>
      <c r="AB93" s="60">
        <f>+W93</f>
        <v>0</v>
      </c>
      <c r="AC93" s="17">
        <f>+X93</f>
        <v>22.7</v>
      </c>
      <c r="AD93" s="12">
        <f>(AG93-AC93)/AG93</f>
        <v>0</v>
      </c>
      <c r="AE93" s="126"/>
      <c r="AF93" s="134">
        <v>3</v>
      </c>
      <c r="AG93" s="53">
        <f>SUM(AJ93:AL93)+AE93</f>
        <v>22.7</v>
      </c>
      <c r="AH93" s="52"/>
      <c r="AJ93" s="17">
        <f>ROUND(AC93/(1-VLOOKUP(AF93,Group,2,FALSE)),2)</f>
        <v>22.7</v>
      </c>
      <c r="AK93" s="17">
        <f>IF(VLOOKUP(AF93,Group,5,FALSE)="YES",VLOOKUP(ROUND(ROUND(AJ93,1)-AJ93,2),Round,2,FALSE)+VLOOKUP(AF93,Group,6,FALSE),0)</f>
        <v>0</v>
      </c>
      <c r="AL93" s="17">
        <f>IF(VLOOKUP(AF93,Group,7,FALSE)="",0,ROUND(AJ93-0.04999,1)-AJ93+AM93)</f>
        <v>0</v>
      </c>
      <c r="AM93" s="17" t="str">
        <f>IF(VLOOKUP(AF93,Group,7,FALSE)="","",VLOOKUP(AF93,Group,7,FALSE))</f>
        <v/>
      </c>
      <c r="AO93" s="31" t="s">
        <v>52</v>
      </c>
    </row>
    <row r="94" spans="1:41" s="3" customFormat="1" ht="5.0999999999999996" customHeight="1" x14ac:dyDescent="0.2">
      <c r="P94" s="75"/>
      <c r="Q94" s="91"/>
      <c r="R94" s="6"/>
      <c r="S94" s="39"/>
      <c r="T94" s="6"/>
      <c r="U94" s="5"/>
      <c r="V94" s="52"/>
      <c r="W94" s="56"/>
      <c r="X94" s="15"/>
      <c r="Y94" s="52"/>
      <c r="Z94" s="39"/>
      <c r="AA94" s="39"/>
      <c r="AB94" s="55"/>
      <c r="AC94" s="17"/>
      <c r="AD94" s="15"/>
      <c r="AE94" s="65"/>
      <c r="AF94" s="129"/>
      <c r="AG94" s="39"/>
      <c r="AH94" s="52"/>
      <c r="AJ94" s="17"/>
      <c r="AK94" s="17"/>
      <c r="AL94" s="17"/>
      <c r="AM94" s="17"/>
      <c r="AO94" s="31" t="s">
        <v>52</v>
      </c>
    </row>
    <row r="95" spans="1:41" s="3" customFormat="1" ht="9.9499999999999993" customHeight="1" x14ac:dyDescent="0.2">
      <c r="C95" s="74" t="s">
        <v>211</v>
      </c>
      <c r="P95" s="188" t="s">
        <v>305</v>
      </c>
      <c r="Q95" s="191" t="s">
        <v>307</v>
      </c>
      <c r="R95" s="192"/>
      <c r="S95" s="192"/>
      <c r="T95" s="193"/>
      <c r="U95" s="5"/>
      <c r="V95" s="52"/>
      <c r="W95" s="70"/>
      <c r="X95" s="70"/>
      <c r="Y95" s="52"/>
      <c r="Z95" s="39"/>
      <c r="AA95" s="17"/>
      <c r="AB95" s="15"/>
      <c r="AC95" s="15"/>
      <c r="AD95" s="15"/>
      <c r="AE95" s="15"/>
      <c r="AF95" s="65"/>
      <c r="AG95" s="17"/>
      <c r="AH95" s="52"/>
      <c r="AO95" s="31" t="s">
        <v>52</v>
      </c>
    </row>
    <row r="96" spans="1:41" s="3" customFormat="1" ht="3" customHeight="1" x14ac:dyDescent="0.2">
      <c r="P96" s="75"/>
      <c r="Q96" s="91"/>
      <c r="R96" s="6"/>
      <c r="S96" s="39"/>
      <c r="T96" s="6"/>
      <c r="U96" s="5"/>
      <c r="V96" s="52"/>
      <c r="W96" s="56"/>
      <c r="X96" s="15"/>
      <c r="Y96" s="52"/>
      <c r="Z96" s="39"/>
      <c r="AA96" s="39"/>
      <c r="AB96" s="55"/>
      <c r="AC96" s="17"/>
      <c r="AD96" s="15"/>
      <c r="AE96" s="65"/>
      <c r="AF96" s="129"/>
      <c r="AG96" s="39"/>
      <c r="AH96" s="52"/>
      <c r="AJ96" s="17"/>
      <c r="AK96" s="17"/>
      <c r="AL96" s="17"/>
      <c r="AM96" s="17"/>
      <c r="AO96" s="31" t="s">
        <v>52</v>
      </c>
    </row>
    <row r="97" spans="1:41" s="3" customFormat="1" ht="9.9499999999999993" customHeight="1" x14ac:dyDescent="0.2">
      <c r="A97" s="75"/>
      <c r="B97" s="75"/>
      <c r="E97" s="157" t="s">
        <v>265</v>
      </c>
      <c r="F97" s="157"/>
      <c r="H97" s="30"/>
      <c r="I97" s="91"/>
      <c r="J97" s="29"/>
      <c r="K97" s="161"/>
      <c r="L97" s="55"/>
      <c r="M97" s="161"/>
      <c r="N97" s="37"/>
      <c r="R97" s="75"/>
      <c r="S97" s="75"/>
      <c r="T97" s="30"/>
      <c r="U97" s="75"/>
      <c r="V97" s="52"/>
      <c r="Y97" s="52"/>
      <c r="AH97" s="52"/>
      <c r="AO97" s="31" t="s">
        <v>52</v>
      </c>
    </row>
    <row r="98" spans="1:41" s="3" customFormat="1" ht="9.9499999999999993" customHeight="1" x14ac:dyDescent="0.2">
      <c r="A98" s="75"/>
      <c r="B98" s="75"/>
      <c r="E98" s="157" t="s">
        <v>266</v>
      </c>
      <c r="F98" s="157"/>
      <c r="H98" s="30"/>
      <c r="I98" s="91"/>
      <c r="J98" s="29"/>
      <c r="K98" s="161"/>
      <c r="L98" s="55"/>
      <c r="M98" s="161"/>
      <c r="N98" s="37"/>
      <c r="R98" s="75"/>
      <c r="S98" s="75"/>
      <c r="T98" s="30"/>
      <c r="U98" s="75"/>
      <c r="V98" s="52"/>
      <c r="Y98" s="52"/>
      <c r="AH98" s="52"/>
      <c r="AO98" s="31" t="s">
        <v>52</v>
      </c>
    </row>
    <row r="99" spans="1:41" s="3" customFormat="1" ht="2.1" customHeight="1" x14ac:dyDescent="0.2">
      <c r="P99" s="75"/>
      <c r="Q99" s="91"/>
      <c r="R99" s="6"/>
      <c r="S99" s="39"/>
      <c r="T99" s="6"/>
      <c r="U99" s="5"/>
      <c r="V99" s="52"/>
      <c r="W99" s="56"/>
      <c r="X99" s="15"/>
      <c r="Y99" s="52"/>
      <c r="Z99" s="39"/>
      <c r="AA99" s="39"/>
      <c r="AB99" s="55"/>
      <c r="AC99" s="17"/>
      <c r="AD99" s="15"/>
      <c r="AE99" s="65"/>
      <c r="AF99" s="129"/>
      <c r="AG99" s="39"/>
      <c r="AH99" s="52"/>
      <c r="AJ99" s="17"/>
      <c r="AK99" s="17"/>
      <c r="AL99" s="17"/>
      <c r="AM99" s="17"/>
      <c r="AO99" s="31" t="s">
        <v>52</v>
      </c>
    </row>
    <row r="100" spans="1:41" s="3" customFormat="1" ht="9.9499999999999993" customHeight="1" x14ac:dyDescent="0.2">
      <c r="B100" s="117" t="s">
        <v>82</v>
      </c>
      <c r="D100" s="40"/>
      <c r="E100" s="75" t="s">
        <v>111</v>
      </c>
      <c r="F100" s="75"/>
      <c r="G100" s="30" t="s">
        <v>156</v>
      </c>
      <c r="H100" s="30"/>
      <c r="I100" s="30"/>
      <c r="J100" s="30"/>
      <c r="K100" s="30"/>
      <c r="L100" s="30" t="s">
        <v>115</v>
      </c>
      <c r="M100" s="30"/>
      <c r="N100" s="30"/>
      <c r="P100" s="75"/>
      <c r="Q100" s="91"/>
      <c r="R100" s="29"/>
      <c r="S100" s="39">
        <f>IF(Suggested="Yes",AA100,AG100)</f>
        <v>53.7</v>
      </c>
      <c r="T100" s="37" t="s">
        <v>42</v>
      </c>
      <c r="U100" s="5" t="str">
        <f>+Instructions!$B$3</f>
        <v>N</v>
      </c>
      <c r="V100" s="52"/>
      <c r="W100" s="56">
        <f>+Instructions!$C$22</f>
        <v>0</v>
      </c>
      <c r="X100" s="17">
        <f t="shared" si="21"/>
        <v>53.7</v>
      </c>
      <c r="Y100" s="52"/>
      <c r="Z100" s="6" t="s">
        <v>438</v>
      </c>
      <c r="AA100" s="39">
        <v>53.7</v>
      </c>
      <c r="AB100" s="60">
        <f>+W100</f>
        <v>0</v>
      </c>
      <c r="AC100" s="17">
        <f>+X100</f>
        <v>53.7</v>
      </c>
      <c r="AD100" s="12">
        <f>(AG100-AC100)/AG100</f>
        <v>0</v>
      </c>
      <c r="AE100" s="126"/>
      <c r="AF100" s="134">
        <v>3</v>
      </c>
      <c r="AG100" s="53">
        <f>SUM(AJ100:AL100)+AE100</f>
        <v>53.7</v>
      </c>
      <c r="AH100" s="52"/>
      <c r="AJ100" s="17">
        <f>ROUND(AC100/(1-VLOOKUP(AF100,Group,2,FALSE)),2)</f>
        <v>53.7</v>
      </c>
      <c r="AK100" s="17">
        <f>IF(VLOOKUP(AF100,Group,5,FALSE)="YES",VLOOKUP(ROUND(ROUND(AJ100,1)-AJ100,2),Round,2,FALSE)+VLOOKUP(AF100,Group,6,FALSE),0)</f>
        <v>0</v>
      </c>
      <c r="AL100" s="17">
        <f>IF(VLOOKUP(AF100,Group,7,FALSE)="",0,ROUND(AJ100-0.04999,1)-AJ100+AM100)</f>
        <v>0</v>
      </c>
      <c r="AM100" s="17" t="str">
        <f>IF(VLOOKUP(AF100,Group,7,FALSE)="","",VLOOKUP(AF100,Group,7,FALSE))</f>
        <v/>
      </c>
      <c r="AO100" s="31" t="s">
        <v>52</v>
      </c>
    </row>
    <row r="101" spans="1:41" s="3" customFormat="1" ht="9.9499999999999993" customHeight="1" x14ac:dyDescent="0.2">
      <c r="B101" s="117" t="s">
        <v>82</v>
      </c>
      <c r="D101" s="40"/>
      <c r="E101" s="75" t="s">
        <v>111</v>
      </c>
      <c r="F101" s="75"/>
      <c r="G101" s="30" t="s">
        <v>157</v>
      </c>
      <c r="H101" s="30"/>
      <c r="I101" s="30"/>
      <c r="J101" s="30"/>
      <c r="K101" s="30"/>
      <c r="L101" s="30" t="s">
        <v>116</v>
      </c>
      <c r="M101" s="30"/>
      <c r="N101" s="30"/>
      <c r="P101" s="75"/>
      <c r="Q101" s="91"/>
      <c r="R101" s="29"/>
      <c r="S101" s="39">
        <f>IF(Suggested="Yes",AA101,AG101)</f>
        <v>58.65</v>
      </c>
      <c r="T101" s="37" t="s">
        <v>42</v>
      </c>
      <c r="U101" s="5" t="str">
        <f>+Instructions!$B$3</f>
        <v>N</v>
      </c>
      <c r="V101" s="52"/>
      <c r="W101" s="56">
        <f>+Instructions!$C$22</f>
        <v>0</v>
      </c>
      <c r="X101" s="17">
        <f t="shared" si="21"/>
        <v>58.65</v>
      </c>
      <c r="Y101" s="52"/>
      <c r="Z101" s="6" t="s">
        <v>438</v>
      </c>
      <c r="AA101" s="39">
        <v>58.65</v>
      </c>
      <c r="AB101" s="60">
        <f>+W101</f>
        <v>0</v>
      </c>
      <c r="AC101" s="17">
        <f>+X101</f>
        <v>58.65</v>
      </c>
      <c r="AD101" s="12">
        <f>(AG101-AC101)/AG101</f>
        <v>0</v>
      </c>
      <c r="AE101" s="126"/>
      <c r="AF101" s="134">
        <v>3</v>
      </c>
      <c r="AG101" s="53">
        <f>SUM(AJ101:AL101)+AE101</f>
        <v>58.65</v>
      </c>
      <c r="AH101" s="52"/>
      <c r="AJ101" s="17">
        <f>ROUND(AC101/(1-VLOOKUP(AF101,Group,2,FALSE)),2)</f>
        <v>58.65</v>
      </c>
      <c r="AK101" s="17">
        <f>IF(VLOOKUP(AF101,Group,5,FALSE)="YES",VLOOKUP(ROUND(ROUND(AJ101,1)-AJ101,2),Round,2,FALSE)+VLOOKUP(AF101,Group,6,FALSE),0)</f>
        <v>0</v>
      </c>
      <c r="AL101" s="17">
        <f>IF(VLOOKUP(AF101,Group,7,FALSE)="",0,ROUND(AJ101-0.04999,1)-AJ101+AM101)</f>
        <v>0</v>
      </c>
      <c r="AM101" s="17" t="str">
        <f>IF(VLOOKUP(AF101,Group,7,FALSE)="","",VLOOKUP(AF101,Group,7,FALSE))</f>
        <v/>
      </c>
      <c r="AO101" s="31" t="s">
        <v>52</v>
      </c>
    </row>
    <row r="102" spans="1:41" s="3" customFormat="1" ht="2.1" customHeight="1" x14ac:dyDescent="0.2">
      <c r="P102" s="75"/>
      <c r="Q102" s="91"/>
      <c r="R102" s="6"/>
      <c r="S102" s="39"/>
      <c r="T102" s="6"/>
      <c r="U102" s="5"/>
      <c r="V102" s="52"/>
      <c r="W102" s="56"/>
      <c r="X102" s="15"/>
      <c r="Y102" s="52"/>
      <c r="Z102" s="39"/>
      <c r="AA102" s="39"/>
      <c r="AB102" s="55"/>
      <c r="AC102" s="17"/>
      <c r="AD102" s="15"/>
      <c r="AE102" s="65"/>
      <c r="AF102" s="129"/>
      <c r="AG102" s="39"/>
      <c r="AH102" s="52"/>
      <c r="AJ102" s="17"/>
      <c r="AK102" s="17"/>
      <c r="AL102" s="17"/>
      <c r="AM102" s="17"/>
      <c r="AO102" s="31" t="s">
        <v>52</v>
      </c>
    </row>
    <row r="103" spans="1:41" s="3" customFormat="1" ht="9.9499999999999993" customHeight="1" x14ac:dyDescent="0.2">
      <c r="B103" s="117" t="s">
        <v>82</v>
      </c>
      <c r="D103" s="40"/>
      <c r="E103" s="75" t="s">
        <v>150</v>
      </c>
      <c r="F103" s="75"/>
      <c r="G103" s="30" t="s">
        <v>205</v>
      </c>
      <c r="H103" s="30"/>
      <c r="I103" s="30"/>
      <c r="J103" s="30"/>
      <c r="K103" s="30"/>
      <c r="L103" s="30" t="s">
        <v>117</v>
      </c>
      <c r="M103" s="30"/>
      <c r="N103" s="30"/>
      <c r="P103" s="75"/>
      <c r="Q103" s="91"/>
      <c r="R103" s="29"/>
      <c r="S103" s="39">
        <f>IF(Suggested="Yes",AA103,AG103)</f>
        <v>19.350000000000001</v>
      </c>
      <c r="T103" s="37" t="s">
        <v>42</v>
      </c>
      <c r="U103" s="5" t="str">
        <f>+Instructions!$B$3</f>
        <v>N</v>
      </c>
      <c r="V103" s="52"/>
      <c r="W103" s="56">
        <f>+Instructions!$C$22</f>
        <v>0</v>
      </c>
      <c r="X103" s="17">
        <f t="shared" si="21"/>
        <v>19.350000000000001</v>
      </c>
      <c r="Y103" s="52"/>
      <c r="Z103" s="6" t="s">
        <v>438</v>
      </c>
      <c r="AA103" s="39">
        <v>19.350000000000001</v>
      </c>
      <c r="AB103" s="60">
        <f>+W103</f>
        <v>0</v>
      </c>
      <c r="AC103" s="17">
        <f>+X103</f>
        <v>19.350000000000001</v>
      </c>
      <c r="AD103" s="12">
        <f>(AG103-AC103)/AG103</f>
        <v>0</v>
      </c>
      <c r="AE103" s="126"/>
      <c r="AF103" s="134">
        <v>3</v>
      </c>
      <c r="AG103" s="53">
        <f>SUM(AJ103:AL103)+AE103</f>
        <v>19.350000000000001</v>
      </c>
      <c r="AH103" s="52"/>
      <c r="AJ103" s="17">
        <f>ROUND(AC103/(1-VLOOKUP(AF103,Group,2,FALSE)),2)</f>
        <v>19.350000000000001</v>
      </c>
      <c r="AK103" s="17">
        <f>IF(VLOOKUP(AF103,Group,5,FALSE)="YES",VLOOKUP(ROUND(ROUND(AJ103,1)-AJ103,2),Round,2,FALSE)+VLOOKUP(AF103,Group,6,FALSE),0)</f>
        <v>0</v>
      </c>
      <c r="AL103" s="17">
        <f>IF(VLOOKUP(AF103,Group,7,FALSE)="",0,ROUND(AJ103-0.04999,1)-AJ103+AM103)</f>
        <v>0</v>
      </c>
      <c r="AM103" s="17" t="str">
        <f>IF(VLOOKUP(AF103,Group,7,FALSE)="","",VLOOKUP(AF103,Group,7,FALSE))</f>
        <v/>
      </c>
      <c r="AO103" s="31" t="s">
        <v>52</v>
      </c>
    </row>
    <row r="104" spans="1:41" s="3" customFormat="1" ht="9.9499999999999993" customHeight="1" x14ac:dyDescent="0.2">
      <c r="B104" s="117" t="s">
        <v>82</v>
      </c>
      <c r="D104" s="40"/>
      <c r="E104" s="75" t="s">
        <v>151</v>
      </c>
      <c r="F104" s="75"/>
      <c r="G104" s="30" t="s">
        <v>205</v>
      </c>
      <c r="H104" s="30"/>
      <c r="I104" s="30"/>
      <c r="J104" s="30"/>
      <c r="K104" s="30"/>
      <c r="L104" s="30" t="s">
        <v>118</v>
      </c>
      <c r="M104" s="30"/>
      <c r="N104" s="30"/>
      <c r="P104" s="75"/>
      <c r="Q104" s="91"/>
      <c r="R104" s="29"/>
      <c r="S104" s="39">
        <f>IF(Suggested="Yes",AA104,AG104)</f>
        <v>19.350000000000001</v>
      </c>
      <c r="T104" s="37" t="s">
        <v>42</v>
      </c>
      <c r="U104" s="5" t="str">
        <f>+Instructions!$B$3</f>
        <v>N</v>
      </c>
      <c r="V104" s="52"/>
      <c r="W104" s="56">
        <f>+Instructions!$C$22</f>
        <v>0</v>
      </c>
      <c r="X104" s="17">
        <f t="shared" si="21"/>
        <v>19.350000000000001</v>
      </c>
      <c r="Y104" s="52"/>
      <c r="Z104" s="6" t="s">
        <v>438</v>
      </c>
      <c r="AA104" s="39">
        <v>19.350000000000001</v>
      </c>
      <c r="AB104" s="60">
        <f>+W104</f>
        <v>0</v>
      </c>
      <c r="AC104" s="17">
        <f>+X104</f>
        <v>19.350000000000001</v>
      </c>
      <c r="AD104" s="12">
        <f>(AG104-AC104)/AG104</f>
        <v>0</v>
      </c>
      <c r="AE104" s="126"/>
      <c r="AF104" s="134">
        <v>3</v>
      </c>
      <c r="AG104" s="53">
        <f>SUM(AJ104:AL104)+AE104</f>
        <v>19.350000000000001</v>
      </c>
      <c r="AH104" s="52"/>
      <c r="AJ104" s="17">
        <f>ROUND(AC104/(1-VLOOKUP(AF104,Group,2,FALSE)),2)</f>
        <v>19.350000000000001</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52</v>
      </c>
    </row>
    <row r="105" spans="1:41" s="3" customFormat="1" ht="2.1" customHeight="1" x14ac:dyDescent="0.2">
      <c r="P105" s="75"/>
      <c r="Q105" s="91"/>
      <c r="R105" s="6"/>
      <c r="S105" s="39"/>
      <c r="T105" s="6"/>
      <c r="U105" s="5"/>
      <c r="V105" s="52"/>
      <c r="W105" s="56"/>
      <c r="X105" s="15"/>
      <c r="Y105" s="52"/>
      <c r="Z105" s="39"/>
      <c r="AA105" s="39"/>
      <c r="AB105" s="55"/>
      <c r="AC105" s="17"/>
      <c r="AD105" s="15"/>
      <c r="AE105" s="65"/>
      <c r="AF105" s="129"/>
      <c r="AG105" s="39"/>
      <c r="AH105" s="52"/>
      <c r="AJ105" s="17"/>
      <c r="AK105" s="17"/>
      <c r="AL105" s="17"/>
      <c r="AM105" s="17"/>
      <c r="AO105" s="31" t="s">
        <v>52</v>
      </c>
    </row>
    <row r="106" spans="1:41" s="3" customFormat="1" ht="9.9499999999999993" customHeight="1" x14ac:dyDescent="0.2">
      <c r="B106" s="117" t="s">
        <v>82</v>
      </c>
      <c r="D106" s="40"/>
      <c r="E106" s="75" t="s">
        <v>152</v>
      </c>
      <c r="F106" s="75"/>
      <c r="G106" s="30" t="s">
        <v>154</v>
      </c>
      <c r="H106" s="30"/>
      <c r="I106" s="30"/>
      <c r="J106" s="30"/>
      <c r="K106" s="30"/>
      <c r="L106" s="30" t="s">
        <v>119</v>
      </c>
      <c r="M106" s="30"/>
      <c r="N106" s="30"/>
      <c r="P106" s="75"/>
      <c r="Q106" s="91"/>
      <c r="R106" s="29"/>
      <c r="S106" s="39">
        <f>IF(Suggested="Yes",AA106,AG106)</f>
        <v>6.1</v>
      </c>
      <c r="T106" s="37" t="s">
        <v>42</v>
      </c>
      <c r="U106" s="5" t="str">
        <f>+Instructions!$B$3</f>
        <v>N</v>
      </c>
      <c r="V106" s="52"/>
      <c r="W106" s="56">
        <f>+Instructions!$C$22</f>
        <v>0</v>
      </c>
      <c r="X106" s="17">
        <f t="shared" si="21"/>
        <v>6.1</v>
      </c>
      <c r="Y106" s="52"/>
      <c r="Z106" s="6" t="s">
        <v>438</v>
      </c>
      <c r="AA106" s="39">
        <v>6.1</v>
      </c>
      <c r="AB106" s="60">
        <f t="shared" ref="AB106:AC109" si="22">+W106</f>
        <v>0</v>
      </c>
      <c r="AC106" s="17">
        <f t="shared" si="22"/>
        <v>6.1</v>
      </c>
      <c r="AD106" s="12">
        <f>(AG106-AC106)/AG106</f>
        <v>0</v>
      </c>
      <c r="AE106" s="126"/>
      <c r="AF106" s="134">
        <v>3</v>
      </c>
      <c r="AG106" s="53">
        <f>SUM(AJ106:AL106)+AE106</f>
        <v>6.1</v>
      </c>
      <c r="AH106" s="52"/>
      <c r="AJ106" s="17">
        <f>ROUND(AC106/(1-VLOOKUP(AF106,Group,2,FALSE)),2)</f>
        <v>6.1</v>
      </c>
      <c r="AK106" s="17">
        <f>IF(VLOOKUP(AF106,Group,5,FALSE)="YES",VLOOKUP(ROUND(ROUND(AJ106,1)-AJ106,2),Round,2,FALSE)+VLOOKUP(AF106,Group,6,FALSE),0)</f>
        <v>0</v>
      </c>
      <c r="AL106" s="17">
        <f>IF(VLOOKUP(AF106,Group,7,FALSE)="",0,ROUND(AJ106-0.04999,1)-AJ106+AM106)</f>
        <v>0</v>
      </c>
      <c r="AM106" s="17" t="str">
        <f>IF(VLOOKUP(AF106,Group,7,FALSE)="","",VLOOKUP(AF106,Group,7,FALSE))</f>
        <v/>
      </c>
      <c r="AO106" s="31" t="s">
        <v>52</v>
      </c>
    </row>
    <row r="107" spans="1:41" s="3" customFormat="1" ht="9.9499999999999993" customHeight="1" x14ac:dyDescent="0.2">
      <c r="B107" s="117" t="s">
        <v>82</v>
      </c>
      <c r="D107" s="40"/>
      <c r="E107" s="75" t="s">
        <v>153</v>
      </c>
      <c r="F107" s="75"/>
      <c r="G107" s="30" t="s">
        <v>154</v>
      </c>
      <c r="H107" s="30"/>
      <c r="I107" s="30"/>
      <c r="J107" s="30"/>
      <c r="K107" s="30"/>
      <c r="L107" s="30" t="s">
        <v>120</v>
      </c>
      <c r="M107" s="30"/>
      <c r="N107" s="30"/>
      <c r="P107" s="75"/>
      <c r="Q107" s="91"/>
      <c r="R107" s="29"/>
      <c r="S107" s="39">
        <f>IF(Suggested="Yes",AA107,AG107)</f>
        <v>6.1</v>
      </c>
      <c r="T107" s="37" t="s">
        <v>42</v>
      </c>
      <c r="U107" s="5" t="str">
        <f>+Instructions!$B$3</f>
        <v>N</v>
      </c>
      <c r="V107" s="52"/>
      <c r="W107" s="56">
        <f>+Instructions!$C$22</f>
        <v>0</v>
      </c>
      <c r="X107" s="17">
        <f t="shared" si="21"/>
        <v>6.1</v>
      </c>
      <c r="Y107" s="52"/>
      <c r="Z107" s="6" t="s">
        <v>438</v>
      </c>
      <c r="AA107" s="39">
        <v>6.1</v>
      </c>
      <c r="AB107" s="60">
        <f t="shared" si="22"/>
        <v>0</v>
      </c>
      <c r="AC107" s="17">
        <f t="shared" si="22"/>
        <v>6.1</v>
      </c>
      <c r="AD107" s="12">
        <f>(AG107-AC107)/AG107</f>
        <v>0</v>
      </c>
      <c r="AE107" s="126"/>
      <c r="AF107" s="134">
        <v>3</v>
      </c>
      <c r="AG107" s="53">
        <f>SUM(AJ107:AL107)+AE107</f>
        <v>6.1</v>
      </c>
      <c r="AH107" s="52"/>
      <c r="AJ107" s="17">
        <f>ROUND(AC107/(1-VLOOKUP(AF107,Group,2,FALSE)),2)</f>
        <v>6.1</v>
      </c>
      <c r="AK107" s="17">
        <f>IF(VLOOKUP(AF107,Group,5,FALSE)="YES",VLOOKUP(ROUND(ROUND(AJ107,1)-AJ107,2),Round,2,FALSE)+VLOOKUP(AF107,Group,6,FALSE),0)</f>
        <v>0</v>
      </c>
      <c r="AL107" s="17">
        <f>IF(VLOOKUP(AF107,Group,7,FALSE)="",0,ROUND(AJ107-0.04999,1)-AJ107+AM107)</f>
        <v>0</v>
      </c>
      <c r="AM107" s="17" t="str">
        <f>IF(VLOOKUP(AF107,Group,7,FALSE)="","",VLOOKUP(AF107,Group,7,FALSE))</f>
        <v/>
      </c>
      <c r="AO107" s="31" t="s">
        <v>52</v>
      </c>
    </row>
    <row r="108" spans="1:41" s="3" customFormat="1" ht="9.9499999999999993" customHeight="1" x14ac:dyDescent="0.2">
      <c r="B108" s="117" t="s">
        <v>82</v>
      </c>
      <c r="D108" s="40"/>
      <c r="E108" s="75" t="s">
        <v>150</v>
      </c>
      <c r="F108" s="75"/>
      <c r="G108" s="30" t="s">
        <v>154</v>
      </c>
      <c r="H108" s="30"/>
      <c r="I108" s="30"/>
      <c r="J108" s="30"/>
      <c r="K108" s="30"/>
      <c r="L108" s="30" t="s">
        <v>121</v>
      </c>
      <c r="M108" s="30"/>
      <c r="N108" s="30"/>
      <c r="P108" s="75"/>
      <c r="Q108" s="91"/>
      <c r="R108" s="29"/>
      <c r="S108" s="39">
        <f>IF(Suggested="Yes",AA108,AG108)</f>
        <v>6.1</v>
      </c>
      <c r="T108" s="37" t="s">
        <v>42</v>
      </c>
      <c r="U108" s="5" t="str">
        <f>+Instructions!$B$3</f>
        <v>N</v>
      </c>
      <c r="V108" s="52"/>
      <c r="W108" s="56">
        <f>+Instructions!$C$22</f>
        <v>0</v>
      </c>
      <c r="X108" s="17">
        <f t="shared" si="21"/>
        <v>6.1</v>
      </c>
      <c r="Y108" s="52"/>
      <c r="Z108" s="6" t="s">
        <v>438</v>
      </c>
      <c r="AA108" s="39">
        <v>6.1</v>
      </c>
      <c r="AB108" s="60">
        <f t="shared" si="22"/>
        <v>0</v>
      </c>
      <c r="AC108" s="17">
        <f t="shared" si="22"/>
        <v>6.1</v>
      </c>
      <c r="AD108" s="12">
        <f>(AG108-AC108)/AG108</f>
        <v>0</v>
      </c>
      <c r="AE108" s="126"/>
      <c r="AF108" s="134">
        <v>3</v>
      </c>
      <c r="AG108" s="53">
        <f>SUM(AJ108:AL108)+AE108</f>
        <v>6.1</v>
      </c>
      <c r="AH108" s="52"/>
      <c r="AJ108" s="17">
        <f>ROUND(AC108/(1-VLOOKUP(AF108,Group,2,FALSE)),2)</f>
        <v>6.1</v>
      </c>
      <c r="AK108" s="17">
        <f>IF(VLOOKUP(AF108,Group,5,FALSE)="YES",VLOOKUP(ROUND(ROUND(AJ108,1)-AJ108,2),Round,2,FALSE)+VLOOKUP(AF108,Group,6,FALSE),0)</f>
        <v>0</v>
      </c>
      <c r="AL108" s="17">
        <f>IF(VLOOKUP(AF108,Group,7,FALSE)="",0,ROUND(AJ108-0.04999,1)-AJ108+AM108)</f>
        <v>0</v>
      </c>
      <c r="AM108" s="17" t="str">
        <f>IF(VLOOKUP(AF108,Group,7,FALSE)="","",VLOOKUP(AF108,Group,7,FALSE))</f>
        <v/>
      </c>
      <c r="AO108" s="31" t="s">
        <v>52</v>
      </c>
    </row>
    <row r="109" spans="1:41" s="3" customFormat="1" ht="9.9499999999999993" customHeight="1" x14ac:dyDescent="0.2">
      <c r="B109" s="117" t="s">
        <v>82</v>
      </c>
      <c r="D109" s="40"/>
      <c r="E109" s="75" t="s">
        <v>151</v>
      </c>
      <c r="F109" s="75"/>
      <c r="G109" s="30" t="s">
        <v>154</v>
      </c>
      <c r="H109" s="30"/>
      <c r="I109" s="30"/>
      <c r="J109" s="30"/>
      <c r="K109" s="30"/>
      <c r="L109" s="30" t="s">
        <v>122</v>
      </c>
      <c r="M109" s="30"/>
      <c r="N109" s="30"/>
      <c r="P109" s="75"/>
      <c r="Q109" s="91"/>
      <c r="R109" s="29"/>
      <c r="S109" s="39">
        <f>IF(Suggested="Yes",AA109,AG109)</f>
        <v>6.1</v>
      </c>
      <c r="T109" s="37" t="s">
        <v>42</v>
      </c>
      <c r="U109" s="5" t="str">
        <f>+Instructions!$B$3</f>
        <v>N</v>
      </c>
      <c r="V109" s="52"/>
      <c r="W109" s="56">
        <f>+Instructions!$C$22</f>
        <v>0</v>
      </c>
      <c r="X109" s="17">
        <f t="shared" si="21"/>
        <v>6.1</v>
      </c>
      <c r="Y109" s="52"/>
      <c r="Z109" s="6" t="s">
        <v>438</v>
      </c>
      <c r="AA109" s="39">
        <v>6.1</v>
      </c>
      <c r="AB109" s="60">
        <f t="shared" si="22"/>
        <v>0</v>
      </c>
      <c r="AC109" s="17">
        <f t="shared" si="22"/>
        <v>6.1</v>
      </c>
      <c r="AD109" s="12">
        <f>(AG109-AC109)/AG109</f>
        <v>0</v>
      </c>
      <c r="AE109" s="126"/>
      <c r="AF109" s="134">
        <v>3</v>
      </c>
      <c r="AG109" s="53">
        <f>SUM(AJ109:AL109)+AE109</f>
        <v>6.1</v>
      </c>
      <c r="AH109" s="52"/>
      <c r="AJ109" s="17">
        <f>ROUND(AC109/(1-VLOOKUP(AF109,Group,2,FALSE)),2)</f>
        <v>6.1</v>
      </c>
      <c r="AK109" s="17">
        <f>IF(VLOOKUP(AF109,Group,5,FALSE)="YES",VLOOKUP(ROUND(ROUND(AJ109,1)-AJ109,2),Round,2,FALSE)+VLOOKUP(AF109,Group,6,FALSE),0)</f>
        <v>0</v>
      </c>
      <c r="AL109" s="17">
        <f>IF(VLOOKUP(AF109,Group,7,FALSE)="",0,ROUND(AJ109-0.04999,1)-AJ109+AM109)</f>
        <v>0</v>
      </c>
      <c r="AM109" s="17" t="str">
        <f>IF(VLOOKUP(AF109,Group,7,FALSE)="","",VLOOKUP(AF109,Group,7,FALSE))</f>
        <v/>
      </c>
      <c r="AO109" s="31" t="s">
        <v>52</v>
      </c>
    </row>
    <row r="110" spans="1:41" s="3" customFormat="1" ht="2.1" customHeight="1" x14ac:dyDescent="0.2">
      <c r="P110" s="75"/>
      <c r="Q110" s="91"/>
      <c r="R110" s="6"/>
      <c r="S110" s="39"/>
      <c r="T110" s="6"/>
      <c r="U110" s="5"/>
      <c r="V110" s="52"/>
      <c r="W110" s="56"/>
      <c r="X110" s="15"/>
      <c r="Y110" s="52"/>
      <c r="Z110" s="39"/>
      <c r="AA110" s="39"/>
      <c r="AB110" s="55"/>
      <c r="AC110" s="17"/>
      <c r="AD110" s="15"/>
      <c r="AE110" s="65"/>
      <c r="AF110" s="129"/>
      <c r="AG110" s="39"/>
      <c r="AH110" s="52"/>
      <c r="AJ110" s="17"/>
      <c r="AK110" s="17"/>
      <c r="AL110" s="17"/>
      <c r="AM110" s="17"/>
      <c r="AO110" s="31" t="s">
        <v>52</v>
      </c>
    </row>
    <row r="111" spans="1:41" s="3" customFormat="1" ht="9.9499999999999993" customHeight="1" x14ac:dyDescent="0.2">
      <c r="B111" s="117" t="s">
        <v>82</v>
      </c>
      <c r="D111" s="40"/>
      <c r="E111" s="75" t="s">
        <v>152</v>
      </c>
      <c r="F111" s="75"/>
      <c r="G111" s="30" t="s">
        <v>155</v>
      </c>
      <c r="H111" s="30"/>
      <c r="I111" s="30"/>
      <c r="J111" s="30"/>
      <c r="K111" s="30"/>
      <c r="L111" s="30" t="s">
        <v>123</v>
      </c>
      <c r="M111" s="30"/>
      <c r="N111" s="30"/>
      <c r="P111" s="75"/>
      <c r="Q111" s="91"/>
      <c r="R111" s="29"/>
      <c r="S111" s="39">
        <f>IF(Suggested="Yes",AA111,AG111)</f>
        <v>3.8</v>
      </c>
      <c r="T111" s="37" t="s">
        <v>42</v>
      </c>
      <c r="U111" s="5" t="str">
        <f>+Instructions!$B$3</f>
        <v>N</v>
      </c>
      <c r="V111" s="52"/>
      <c r="W111" s="56">
        <f>+Instructions!$C$22</f>
        <v>0</v>
      </c>
      <c r="X111" s="17">
        <f t="shared" si="21"/>
        <v>3.8</v>
      </c>
      <c r="Y111" s="52"/>
      <c r="Z111" s="6" t="s">
        <v>438</v>
      </c>
      <c r="AA111" s="39">
        <v>3.8</v>
      </c>
      <c r="AB111" s="60">
        <f t="shared" ref="AB111:AC114" si="23">+W111</f>
        <v>0</v>
      </c>
      <c r="AC111" s="17">
        <f t="shared" si="23"/>
        <v>3.8</v>
      </c>
      <c r="AD111" s="12">
        <f>(AG111-AC111)/AG111</f>
        <v>0</v>
      </c>
      <c r="AE111" s="126"/>
      <c r="AF111" s="134">
        <v>3</v>
      </c>
      <c r="AG111" s="53">
        <f>SUM(AJ111:AL111)+AE111</f>
        <v>3.8</v>
      </c>
      <c r="AH111" s="52"/>
      <c r="AJ111" s="17">
        <f>ROUND(AC111/(1-VLOOKUP(AF111,Group,2,FALSE)),2)</f>
        <v>3.8</v>
      </c>
      <c r="AK111" s="17">
        <f>IF(VLOOKUP(AF111,Group,5,FALSE)="YES",VLOOKUP(ROUND(ROUND(AJ111,1)-AJ111,2),Round,2,FALSE)+VLOOKUP(AF111,Group,6,FALSE),0)</f>
        <v>0</v>
      </c>
      <c r="AL111" s="17">
        <f>IF(VLOOKUP(AF111,Group,7,FALSE)="",0,ROUND(AJ111-0.04999,1)-AJ111+AM111)</f>
        <v>0</v>
      </c>
      <c r="AM111" s="17" t="str">
        <f>IF(VLOOKUP(AF111,Group,7,FALSE)="","",VLOOKUP(AF111,Group,7,FALSE))</f>
        <v/>
      </c>
      <c r="AO111" s="31" t="s">
        <v>52</v>
      </c>
    </row>
    <row r="112" spans="1:41" s="3" customFormat="1" ht="9.9499999999999993" customHeight="1" x14ac:dyDescent="0.2">
      <c r="B112" s="117" t="s">
        <v>82</v>
      </c>
      <c r="D112" s="40"/>
      <c r="E112" s="75" t="s">
        <v>153</v>
      </c>
      <c r="F112" s="75"/>
      <c r="G112" s="30" t="s">
        <v>155</v>
      </c>
      <c r="H112" s="30"/>
      <c r="I112" s="30"/>
      <c r="J112" s="30"/>
      <c r="K112" s="30"/>
      <c r="L112" s="30" t="s">
        <v>124</v>
      </c>
      <c r="M112" s="30"/>
      <c r="N112" s="30"/>
      <c r="P112" s="75"/>
      <c r="Q112" s="91"/>
      <c r="R112" s="29"/>
      <c r="S112" s="39">
        <f>IF(Suggested="Yes",AA112,AG112)</f>
        <v>3.8</v>
      </c>
      <c r="T112" s="37" t="s">
        <v>42</v>
      </c>
      <c r="U112" s="5" t="str">
        <f>+Instructions!$B$3</f>
        <v>N</v>
      </c>
      <c r="V112" s="52"/>
      <c r="W112" s="56">
        <f>+Instructions!$C$22</f>
        <v>0</v>
      </c>
      <c r="X112" s="17">
        <f t="shared" si="21"/>
        <v>3.8</v>
      </c>
      <c r="Y112" s="52"/>
      <c r="Z112" s="6" t="s">
        <v>438</v>
      </c>
      <c r="AA112" s="39">
        <v>3.8</v>
      </c>
      <c r="AB112" s="60">
        <f t="shared" si="23"/>
        <v>0</v>
      </c>
      <c r="AC112" s="17">
        <f t="shared" si="23"/>
        <v>3.8</v>
      </c>
      <c r="AD112" s="12">
        <f>(AG112-AC112)/AG112</f>
        <v>0</v>
      </c>
      <c r="AE112" s="126"/>
      <c r="AF112" s="134">
        <v>3</v>
      </c>
      <c r="AG112" s="53">
        <f>SUM(AJ112:AL112)+AE112</f>
        <v>3.8</v>
      </c>
      <c r="AH112" s="52"/>
      <c r="AJ112" s="17">
        <f>ROUND(AC112/(1-VLOOKUP(AF112,Group,2,FALSE)),2)</f>
        <v>3.8</v>
      </c>
      <c r="AK112" s="17">
        <f>IF(VLOOKUP(AF112,Group,5,FALSE)="YES",VLOOKUP(ROUND(ROUND(AJ112,1)-AJ112,2),Round,2,FALSE)+VLOOKUP(AF112,Group,6,FALSE),0)</f>
        <v>0</v>
      </c>
      <c r="AL112" s="17">
        <f>IF(VLOOKUP(AF112,Group,7,FALSE)="",0,ROUND(AJ112-0.04999,1)-AJ112+AM112)</f>
        <v>0</v>
      </c>
      <c r="AM112" s="17" t="str">
        <f>IF(VLOOKUP(AF112,Group,7,FALSE)="","",VLOOKUP(AF112,Group,7,FALSE))</f>
        <v/>
      </c>
      <c r="AO112" s="31" t="s">
        <v>52</v>
      </c>
    </row>
    <row r="113" spans="1:41" s="3" customFormat="1" ht="9.9499999999999993" customHeight="1" x14ac:dyDescent="0.2">
      <c r="B113" s="117" t="s">
        <v>82</v>
      </c>
      <c r="D113" s="40"/>
      <c r="E113" s="75" t="s">
        <v>150</v>
      </c>
      <c r="F113" s="75"/>
      <c r="G113" s="30" t="s">
        <v>155</v>
      </c>
      <c r="H113" s="30"/>
      <c r="I113" s="30"/>
      <c r="J113" s="30"/>
      <c r="K113" s="30"/>
      <c r="L113" s="30" t="s">
        <v>125</v>
      </c>
      <c r="M113" s="30"/>
      <c r="N113" s="30"/>
      <c r="P113" s="75"/>
      <c r="Q113" s="91"/>
      <c r="R113" s="29"/>
      <c r="S113" s="39">
        <f>IF(Suggested="Yes",AA113,AG113)</f>
        <v>3.8</v>
      </c>
      <c r="T113" s="37" t="s">
        <v>42</v>
      </c>
      <c r="U113" s="5" t="str">
        <f>+Instructions!$B$3</f>
        <v>N</v>
      </c>
      <c r="V113" s="52"/>
      <c r="W113" s="56">
        <f>+Instructions!$C$22</f>
        <v>0</v>
      </c>
      <c r="X113" s="17">
        <f t="shared" si="21"/>
        <v>3.8</v>
      </c>
      <c r="Y113" s="52"/>
      <c r="Z113" s="6" t="s">
        <v>438</v>
      </c>
      <c r="AA113" s="39">
        <v>3.8</v>
      </c>
      <c r="AB113" s="60">
        <f t="shared" si="23"/>
        <v>0</v>
      </c>
      <c r="AC113" s="17">
        <f t="shared" si="23"/>
        <v>3.8</v>
      </c>
      <c r="AD113" s="12">
        <f>(AG113-AC113)/AG113</f>
        <v>0</v>
      </c>
      <c r="AE113" s="126"/>
      <c r="AF113" s="134">
        <v>3</v>
      </c>
      <c r="AG113" s="53">
        <f>SUM(AJ113:AL113)+AE113</f>
        <v>3.8</v>
      </c>
      <c r="AH113" s="52"/>
      <c r="AJ113" s="17">
        <f>ROUND(AC113/(1-VLOOKUP(AF113,Group,2,FALSE)),2)</f>
        <v>3.8</v>
      </c>
      <c r="AK113" s="17">
        <f>IF(VLOOKUP(AF113,Group,5,FALSE)="YES",VLOOKUP(ROUND(ROUND(AJ113,1)-AJ113,2),Round,2,FALSE)+VLOOKUP(AF113,Group,6,FALSE),0)</f>
        <v>0</v>
      </c>
      <c r="AL113" s="17">
        <f>IF(VLOOKUP(AF113,Group,7,FALSE)="",0,ROUND(AJ113-0.04999,1)-AJ113+AM113)</f>
        <v>0</v>
      </c>
      <c r="AM113" s="17" t="str">
        <f>IF(VLOOKUP(AF113,Group,7,FALSE)="","",VLOOKUP(AF113,Group,7,FALSE))</f>
        <v/>
      </c>
      <c r="AO113" s="31" t="s">
        <v>52</v>
      </c>
    </row>
    <row r="114" spans="1:41" s="3" customFormat="1" ht="9.9499999999999993" customHeight="1" x14ac:dyDescent="0.2">
      <c r="B114" s="117" t="s">
        <v>82</v>
      </c>
      <c r="D114" s="40"/>
      <c r="E114" s="75" t="s">
        <v>151</v>
      </c>
      <c r="F114" s="75"/>
      <c r="G114" s="30" t="s">
        <v>155</v>
      </c>
      <c r="H114" s="30"/>
      <c r="I114" s="30"/>
      <c r="J114" s="30"/>
      <c r="K114" s="30"/>
      <c r="L114" s="30" t="s">
        <v>126</v>
      </c>
      <c r="M114" s="30"/>
      <c r="N114" s="30"/>
      <c r="P114" s="75"/>
      <c r="Q114" s="91"/>
      <c r="R114" s="29"/>
      <c r="S114" s="39">
        <f>IF(Suggested="Yes",AA114,AG114)</f>
        <v>3.8</v>
      </c>
      <c r="T114" s="37" t="s">
        <v>42</v>
      </c>
      <c r="U114" s="5" t="str">
        <f>+Instructions!$B$3</f>
        <v>N</v>
      </c>
      <c r="V114" s="52"/>
      <c r="W114" s="56">
        <f>+Instructions!$C$22</f>
        <v>0</v>
      </c>
      <c r="X114" s="17">
        <f t="shared" si="21"/>
        <v>3.8</v>
      </c>
      <c r="Y114" s="52"/>
      <c r="Z114" s="6" t="s">
        <v>438</v>
      </c>
      <c r="AA114" s="39">
        <v>3.8</v>
      </c>
      <c r="AB114" s="60">
        <f t="shared" si="23"/>
        <v>0</v>
      </c>
      <c r="AC114" s="17">
        <f t="shared" si="23"/>
        <v>3.8</v>
      </c>
      <c r="AD114" s="12">
        <f>(AG114-AC114)/AG114</f>
        <v>0</v>
      </c>
      <c r="AE114" s="126"/>
      <c r="AF114" s="134">
        <v>3</v>
      </c>
      <c r="AG114" s="53">
        <f>SUM(AJ114:AL114)+AE114</f>
        <v>3.8</v>
      </c>
      <c r="AH114" s="52"/>
      <c r="AJ114" s="17">
        <f>ROUND(AC114/(1-VLOOKUP(AF114,Group,2,FALSE)),2)</f>
        <v>3.8</v>
      </c>
      <c r="AK114" s="17">
        <f>IF(VLOOKUP(AF114,Group,5,FALSE)="YES",VLOOKUP(ROUND(ROUND(AJ114,1)-AJ114,2),Round,2,FALSE)+VLOOKUP(AF114,Group,6,FALSE),0)</f>
        <v>0</v>
      </c>
      <c r="AL114" s="17">
        <f>IF(VLOOKUP(AF114,Group,7,FALSE)="",0,ROUND(AJ114-0.04999,1)-AJ114+AM114)</f>
        <v>0</v>
      </c>
      <c r="AM114" s="17" t="str">
        <f>IF(VLOOKUP(AF114,Group,7,FALSE)="","",VLOOKUP(AF114,Group,7,FALSE))</f>
        <v/>
      </c>
      <c r="AO114" s="31" t="s">
        <v>52</v>
      </c>
    </row>
    <row r="115" spans="1:41" s="3" customFormat="1" ht="5.0999999999999996" customHeight="1" x14ac:dyDescent="0.2">
      <c r="P115" s="75"/>
      <c r="Q115" s="91"/>
      <c r="R115" s="6"/>
      <c r="S115" s="39"/>
      <c r="T115" s="6"/>
      <c r="U115" s="5"/>
      <c r="V115" s="52"/>
      <c r="W115" s="56"/>
      <c r="X115" s="15"/>
      <c r="Y115" s="52"/>
      <c r="Z115" s="39"/>
      <c r="AA115" s="39"/>
      <c r="AB115" s="55"/>
      <c r="AC115" s="17"/>
      <c r="AD115" s="15"/>
      <c r="AE115" s="65"/>
      <c r="AF115" s="129"/>
      <c r="AG115" s="39"/>
      <c r="AH115" s="52"/>
      <c r="AJ115" s="17"/>
      <c r="AK115" s="17"/>
      <c r="AL115" s="17"/>
      <c r="AM115" s="17"/>
      <c r="AO115" s="31" t="s">
        <v>52</v>
      </c>
    </row>
    <row r="116" spans="1:41" s="3" customFormat="1" ht="9.9499999999999993" customHeight="1" x14ac:dyDescent="0.2">
      <c r="C116" s="74" t="s">
        <v>212</v>
      </c>
      <c r="P116" s="188" t="s">
        <v>305</v>
      </c>
      <c r="Q116" s="191" t="s">
        <v>307</v>
      </c>
      <c r="R116" s="192"/>
      <c r="S116" s="192"/>
      <c r="T116" s="193"/>
      <c r="U116" s="5"/>
      <c r="V116" s="52"/>
      <c r="W116" s="70"/>
      <c r="X116" s="70"/>
      <c r="Y116" s="52"/>
      <c r="Z116" s="39"/>
      <c r="AA116" s="17"/>
      <c r="AB116" s="15"/>
      <c r="AC116" s="15"/>
      <c r="AD116" s="15"/>
      <c r="AE116" s="15"/>
      <c r="AF116" s="65"/>
      <c r="AG116" s="17"/>
      <c r="AH116" s="52"/>
      <c r="AO116" s="31" t="s">
        <v>52</v>
      </c>
    </row>
    <row r="117" spans="1:41" s="3" customFormat="1" ht="3" customHeight="1" x14ac:dyDescent="0.2">
      <c r="P117" s="75"/>
      <c r="Q117" s="91"/>
      <c r="R117" s="6"/>
      <c r="S117" s="39"/>
      <c r="T117" s="6"/>
      <c r="U117" s="5"/>
      <c r="V117" s="52"/>
      <c r="W117" s="56"/>
      <c r="X117" s="15"/>
      <c r="Y117" s="52"/>
      <c r="Z117" s="39"/>
      <c r="AA117" s="39"/>
      <c r="AB117" s="55"/>
      <c r="AC117" s="17"/>
      <c r="AD117" s="15"/>
      <c r="AE117" s="65"/>
      <c r="AF117" s="129"/>
      <c r="AG117" s="39"/>
      <c r="AH117" s="52"/>
      <c r="AJ117" s="17"/>
      <c r="AK117" s="17"/>
      <c r="AL117" s="17"/>
      <c r="AM117" s="17"/>
      <c r="AO117" s="31" t="s">
        <v>52</v>
      </c>
    </row>
    <row r="118" spans="1:41" s="3" customFormat="1" ht="9.9499999999999993" customHeight="1" x14ac:dyDescent="0.2">
      <c r="A118" s="75"/>
      <c r="B118" s="75"/>
      <c r="E118" s="157" t="s">
        <v>267</v>
      </c>
      <c r="F118" s="157"/>
      <c r="H118" s="30"/>
      <c r="I118" s="91"/>
      <c r="J118" s="29"/>
      <c r="K118" s="161"/>
      <c r="L118" s="55"/>
      <c r="M118" s="161"/>
      <c r="N118" s="37"/>
      <c r="R118" s="75"/>
      <c r="S118" s="75"/>
      <c r="T118" s="30"/>
      <c r="U118" s="75"/>
      <c r="V118" s="52"/>
      <c r="Y118" s="52"/>
      <c r="AH118" s="52"/>
      <c r="AO118" s="31" t="s">
        <v>52</v>
      </c>
    </row>
    <row r="119" spans="1:41" s="3" customFormat="1" ht="9.9499999999999993" customHeight="1" x14ac:dyDescent="0.2">
      <c r="A119" s="75"/>
      <c r="B119" s="75"/>
      <c r="E119" s="157" t="s">
        <v>268</v>
      </c>
      <c r="F119" s="157"/>
      <c r="H119" s="30"/>
      <c r="I119" s="91"/>
      <c r="J119" s="29"/>
      <c r="K119" s="161"/>
      <c r="L119" s="55"/>
      <c r="M119" s="161"/>
      <c r="N119" s="37"/>
      <c r="R119" s="75"/>
      <c r="S119" s="75"/>
      <c r="T119" s="30"/>
      <c r="U119" s="75"/>
      <c r="V119" s="52"/>
      <c r="Y119" s="52"/>
      <c r="AH119" s="52"/>
      <c r="AO119" s="31" t="s">
        <v>52</v>
      </c>
    </row>
    <row r="120" spans="1:41" s="3" customFormat="1" ht="2.1" customHeight="1" x14ac:dyDescent="0.2">
      <c r="P120" s="75"/>
      <c r="Q120" s="91"/>
      <c r="R120" s="6"/>
      <c r="S120" s="39"/>
      <c r="T120" s="6"/>
      <c r="U120" s="5"/>
      <c r="V120" s="52"/>
      <c r="W120" s="56"/>
      <c r="X120" s="15"/>
      <c r="Y120" s="52"/>
      <c r="Z120" s="39"/>
      <c r="AA120" s="39"/>
      <c r="AB120" s="55"/>
      <c r="AC120" s="17"/>
      <c r="AD120" s="15"/>
      <c r="AE120" s="65"/>
      <c r="AF120" s="129"/>
      <c r="AG120" s="39"/>
      <c r="AH120" s="52"/>
      <c r="AJ120" s="17"/>
      <c r="AK120" s="17"/>
      <c r="AL120" s="17"/>
      <c r="AM120" s="17"/>
      <c r="AO120" s="31" t="s">
        <v>52</v>
      </c>
    </row>
    <row r="121" spans="1:41" s="3" customFormat="1" ht="9.9499999999999993" customHeight="1" x14ac:dyDescent="0.2">
      <c r="B121" s="117" t="s">
        <v>82</v>
      </c>
      <c r="D121" s="40"/>
      <c r="E121" s="75" t="s">
        <v>111</v>
      </c>
      <c r="F121" s="75"/>
      <c r="G121" s="30" t="s">
        <v>158</v>
      </c>
      <c r="H121" s="30"/>
      <c r="I121" s="30"/>
      <c r="J121" s="30"/>
      <c r="K121" s="30"/>
      <c r="L121" s="30" t="s">
        <v>127</v>
      </c>
      <c r="M121" s="30"/>
      <c r="N121" s="30"/>
      <c r="P121" s="75"/>
      <c r="Q121" s="91"/>
      <c r="R121" s="29"/>
      <c r="S121" s="39">
        <f>IF(Suggested="Yes",AA121,AG121)</f>
        <v>45.55</v>
      </c>
      <c r="T121" s="37" t="s">
        <v>42</v>
      </c>
      <c r="U121" s="5" t="str">
        <f>+Instructions!$B$3</f>
        <v>N</v>
      </c>
      <c r="V121" s="52"/>
      <c r="W121" s="56">
        <f>+Instructions!$C$22</f>
        <v>0</v>
      </c>
      <c r="X121" s="17">
        <f t="shared" si="21"/>
        <v>45.55</v>
      </c>
      <c r="Y121" s="52"/>
      <c r="Z121" s="6" t="s">
        <v>438</v>
      </c>
      <c r="AA121" s="39">
        <v>45.55</v>
      </c>
      <c r="AB121" s="60">
        <f t="shared" ref="AB121:AC124" si="24">+W121</f>
        <v>0</v>
      </c>
      <c r="AC121" s="17">
        <f t="shared" si="24"/>
        <v>45.55</v>
      </c>
      <c r="AD121" s="12">
        <f>(AG121-AC121)/AG121</f>
        <v>0</v>
      </c>
      <c r="AE121" s="126"/>
      <c r="AF121" s="134">
        <v>3</v>
      </c>
      <c r="AG121" s="53">
        <f>SUM(AJ121:AL121)+AE121</f>
        <v>45.55</v>
      </c>
      <c r="AH121" s="52"/>
      <c r="AJ121" s="17">
        <f>ROUND(AC121/(1-VLOOKUP(AF121,Group,2,FALSE)),2)</f>
        <v>45.55</v>
      </c>
      <c r="AK121" s="17">
        <f>IF(VLOOKUP(AF121,Group,5,FALSE)="YES",VLOOKUP(ROUND(ROUND(AJ121,1)-AJ121,2),Round,2,FALSE)+VLOOKUP(AF121,Group,6,FALSE),0)</f>
        <v>0</v>
      </c>
      <c r="AL121" s="17">
        <f>IF(VLOOKUP(AF121,Group,7,FALSE)="",0,ROUND(AJ121-0.04999,1)-AJ121+AM121)</f>
        <v>0</v>
      </c>
      <c r="AM121" s="17" t="str">
        <f>IF(VLOOKUP(AF121,Group,7,FALSE)="","",VLOOKUP(AF121,Group,7,FALSE))</f>
        <v/>
      </c>
      <c r="AO121" s="31" t="s">
        <v>52</v>
      </c>
    </row>
    <row r="122" spans="1:41" s="3" customFormat="1" ht="9.9499999999999993" customHeight="1" x14ac:dyDescent="0.2">
      <c r="B122" s="117" t="s">
        <v>82</v>
      </c>
      <c r="D122" s="40"/>
      <c r="E122" s="75" t="s">
        <v>111</v>
      </c>
      <c r="F122" s="75"/>
      <c r="G122" s="30" t="s">
        <v>159</v>
      </c>
      <c r="H122" s="30"/>
      <c r="I122" s="30"/>
      <c r="J122" s="30"/>
      <c r="K122" s="30"/>
      <c r="L122" s="30" t="s">
        <v>128</v>
      </c>
      <c r="M122" s="30"/>
      <c r="N122" s="30"/>
      <c r="P122" s="75"/>
      <c r="Q122" s="91"/>
      <c r="R122" s="29"/>
      <c r="S122" s="39">
        <f>IF(Suggested="Yes",AA122,AG122)</f>
        <v>49.2</v>
      </c>
      <c r="T122" s="37" t="s">
        <v>42</v>
      </c>
      <c r="U122" s="5" t="str">
        <f>+Instructions!$B$3</f>
        <v>N</v>
      </c>
      <c r="V122" s="52"/>
      <c r="W122" s="56">
        <f>+Instructions!$C$22</f>
        <v>0</v>
      </c>
      <c r="X122" s="17">
        <f t="shared" si="21"/>
        <v>49.2</v>
      </c>
      <c r="Y122" s="52"/>
      <c r="Z122" s="6" t="s">
        <v>438</v>
      </c>
      <c r="AA122" s="39">
        <v>49.2</v>
      </c>
      <c r="AB122" s="60">
        <f t="shared" si="24"/>
        <v>0</v>
      </c>
      <c r="AC122" s="17">
        <f t="shared" si="24"/>
        <v>49.2</v>
      </c>
      <c r="AD122" s="12">
        <f>(AG122-AC122)/AG122</f>
        <v>0</v>
      </c>
      <c r="AE122" s="126"/>
      <c r="AF122" s="134">
        <v>3</v>
      </c>
      <c r="AG122" s="53">
        <f>SUM(AJ122:AL122)+AE122</f>
        <v>49.2</v>
      </c>
      <c r="AH122" s="52"/>
      <c r="AJ122" s="17">
        <f>ROUND(AC122/(1-VLOOKUP(AF122,Group,2,FALSE)),2)</f>
        <v>49.2</v>
      </c>
      <c r="AK122" s="17">
        <f>IF(VLOOKUP(AF122,Group,5,FALSE)="YES",VLOOKUP(ROUND(ROUND(AJ122,1)-AJ122,2),Round,2,FALSE)+VLOOKUP(AF122,Group,6,FALSE),0)</f>
        <v>0</v>
      </c>
      <c r="AL122" s="17">
        <f>IF(VLOOKUP(AF122,Group,7,FALSE)="",0,ROUND(AJ122-0.04999,1)-AJ122+AM122)</f>
        <v>0</v>
      </c>
      <c r="AM122" s="17" t="str">
        <f>IF(VLOOKUP(AF122,Group,7,FALSE)="","",VLOOKUP(AF122,Group,7,FALSE))</f>
        <v/>
      </c>
      <c r="AO122" s="31" t="s">
        <v>52</v>
      </c>
    </row>
    <row r="123" spans="1:41" s="3" customFormat="1" ht="9.9499999999999993" customHeight="1" x14ac:dyDescent="0.2">
      <c r="B123" s="117" t="s">
        <v>82</v>
      </c>
      <c r="D123" s="40"/>
      <c r="E123" s="75" t="s">
        <v>111</v>
      </c>
      <c r="F123" s="75"/>
      <c r="G123" s="30" t="s">
        <v>156</v>
      </c>
      <c r="H123" s="30"/>
      <c r="I123" s="30"/>
      <c r="J123" s="30"/>
      <c r="K123" s="30"/>
      <c r="L123" s="30" t="s">
        <v>129</v>
      </c>
      <c r="M123" s="30"/>
      <c r="N123" s="30"/>
      <c r="P123" s="75"/>
      <c r="Q123" s="91"/>
      <c r="R123" s="29"/>
      <c r="S123" s="39">
        <f>IF(Suggested="Yes",AA123,AG123)</f>
        <v>53.7</v>
      </c>
      <c r="T123" s="37" t="s">
        <v>42</v>
      </c>
      <c r="U123" s="5" t="str">
        <f>+Instructions!$B$3</f>
        <v>N</v>
      </c>
      <c r="V123" s="52"/>
      <c r="W123" s="56">
        <f>+Instructions!$C$22</f>
        <v>0</v>
      </c>
      <c r="X123" s="17">
        <f t="shared" si="21"/>
        <v>53.7</v>
      </c>
      <c r="Y123" s="52"/>
      <c r="Z123" s="6" t="s">
        <v>438</v>
      </c>
      <c r="AA123" s="39">
        <v>53.7</v>
      </c>
      <c r="AB123" s="60">
        <f t="shared" si="24"/>
        <v>0</v>
      </c>
      <c r="AC123" s="17">
        <f t="shared" si="24"/>
        <v>53.7</v>
      </c>
      <c r="AD123" s="12">
        <f>(AG123-AC123)/AG123</f>
        <v>0</v>
      </c>
      <c r="AE123" s="126"/>
      <c r="AF123" s="134">
        <v>3</v>
      </c>
      <c r="AG123" s="53">
        <f>SUM(AJ123:AL123)+AE123</f>
        <v>53.7</v>
      </c>
      <c r="AH123" s="52"/>
      <c r="AJ123" s="17">
        <f>ROUND(AC123/(1-VLOOKUP(AF123,Group,2,FALSE)),2)</f>
        <v>53.7</v>
      </c>
      <c r="AK123" s="17">
        <f>IF(VLOOKUP(AF123,Group,5,FALSE)="YES",VLOOKUP(ROUND(ROUND(AJ123,1)-AJ123,2),Round,2,FALSE)+VLOOKUP(AF123,Group,6,FALSE),0)</f>
        <v>0</v>
      </c>
      <c r="AL123" s="17">
        <f>IF(VLOOKUP(AF123,Group,7,FALSE)="",0,ROUND(AJ123-0.04999,1)-AJ123+AM123)</f>
        <v>0</v>
      </c>
      <c r="AM123" s="17" t="str">
        <f>IF(VLOOKUP(AF123,Group,7,FALSE)="","",VLOOKUP(AF123,Group,7,FALSE))</f>
        <v/>
      </c>
      <c r="AO123" s="31" t="s">
        <v>52</v>
      </c>
    </row>
    <row r="124" spans="1:41" s="3" customFormat="1" ht="9.9499999999999993" customHeight="1" x14ac:dyDescent="0.2">
      <c r="B124" s="117" t="s">
        <v>82</v>
      </c>
      <c r="D124" s="40"/>
      <c r="E124" s="75" t="s">
        <v>111</v>
      </c>
      <c r="F124" s="75"/>
      <c r="G124" s="30" t="s">
        <v>157</v>
      </c>
      <c r="H124" s="30"/>
      <c r="I124" s="30"/>
      <c r="J124" s="30"/>
      <c r="K124" s="30"/>
      <c r="L124" s="30" t="s">
        <v>130</v>
      </c>
      <c r="M124" s="30"/>
      <c r="N124" s="30"/>
      <c r="P124" s="75"/>
      <c r="Q124" s="91"/>
      <c r="R124" s="29"/>
      <c r="S124" s="39">
        <f>IF(Suggested="Yes",AA124,AG124)</f>
        <v>58.65</v>
      </c>
      <c r="T124" s="37" t="s">
        <v>42</v>
      </c>
      <c r="U124" s="5" t="str">
        <f>+Instructions!$B$3</f>
        <v>N</v>
      </c>
      <c r="V124" s="52"/>
      <c r="W124" s="56">
        <f>+Instructions!$C$22</f>
        <v>0</v>
      </c>
      <c r="X124" s="17">
        <f t="shared" si="21"/>
        <v>58.65</v>
      </c>
      <c r="Y124" s="52"/>
      <c r="Z124" s="6" t="s">
        <v>438</v>
      </c>
      <c r="AA124" s="39">
        <v>58.65</v>
      </c>
      <c r="AB124" s="60">
        <f t="shared" si="24"/>
        <v>0</v>
      </c>
      <c r="AC124" s="17">
        <f t="shared" si="24"/>
        <v>58.65</v>
      </c>
      <c r="AD124" s="12">
        <f>(AG124-AC124)/AG124</f>
        <v>0</v>
      </c>
      <c r="AE124" s="126"/>
      <c r="AF124" s="134">
        <v>3</v>
      </c>
      <c r="AG124" s="53">
        <f>SUM(AJ124:AL124)+AE124</f>
        <v>58.65</v>
      </c>
      <c r="AH124" s="52"/>
      <c r="AJ124" s="17">
        <f>ROUND(AC124/(1-VLOOKUP(AF124,Group,2,FALSE)),2)</f>
        <v>58.65</v>
      </c>
      <c r="AK124" s="17">
        <f>IF(VLOOKUP(AF124,Group,5,FALSE)="YES",VLOOKUP(ROUND(ROUND(AJ124,1)-AJ124,2),Round,2,FALSE)+VLOOKUP(AF124,Group,6,FALSE),0)</f>
        <v>0</v>
      </c>
      <c r="AL124" s="17">
        <f>IF(VLOOKUP(AF124,Group,7,FALSE)="",0,ROUND(AJ124-0.04999,1)-AJ124+AM124)</f>
        <v>0</v>
      </c>
      <c r="AM124" s="17" t="str">
        <f>IF(VLOOKUP(AF124,Group,7,FALSE)="","",VLOOKUP(AF124,Group,7,FALSE))</f>
        <v/>
      </c>
      <c r="AO124" s="31" t="s">
        <v>52</v>
      </c>
    </row>
    <row r="125" spans="1:41" s="3" customFormat="1" ht="2.1" customHeight="1" x14ac:dyDescent="0.2">
      <c r="P125" s="75"/>
      <c r="Q125" s="91"/>
      <c r="R125" s="6"/>
      <c r="S125" s="39"/>
      <c r="T125" s="6"/>
      <c r="U125" s="5"/>
      <c r="V125" s="52"/>
      <c r="W125" s="56"/>
      <c r="X125" s="15"/>
      <c r="Y125" s="52"/>
      <c r="Z125" s="39"/>
      <c r="AA125" s="39"/>
      <c r="AB125" s="55"/>
      <c r="AC125" s="17"/>
      <c r="AD125" s="15"/>
      <c r="AE125" s="65"/>
      <c r="AF125" s="129"/>
      <c r="AG125" s="39"/>
      <c r="AH125" s="52"/>
      <c r="AJ125" s="17"/>
      <c r="AK125" s="17"/>
      <c r="AL125" s="17"/>
      <c r="AM125" s="17"/>
      <c r="AO125" s="31" t="s">
        <v>52</v>
      </c>
    </row>
    <row r="126" spans="1:41" s="3" customFormat="1" ht="9.9499999999999993" customHeight="1" x14ac:dyDescent="0.2">
      <c r="B126" s="117" t="s">
        <v>82</v>
      </c>
      <c r="D126" s="40"/>
      <c r="E126" s="75" t="s">
        <v>150</v>
      </c>
      <c r="F126" s="75"/>
      <c r="G126" s="30" t="s">
        <v>206</v>
      </c>
      <c r="H126" s="30"/>
      <c r="I126" s="30"/>
      <c r="J126" s="30"/>
      <c r="K126" s="30"/>
      <c r="L126" s="30" t="s">
        <v>131</v>
      </c>
      <c r="M126" s="30"/>
      <c r="N126" s="30"/>
      <c r="P126" s="75"/>
      <c r="Q126" s="91"/>
      <c r="R126" s="29"/>
      <c r="S126" s="39">
        <f>IF(Suggested="Yes",AA126,AG126)</f>
        <v>19.350000000000001</v>
      </c>
      <c r="T126" s="37" t="s">
        <v>42</v>
      </c>
      <c r="U126" s="5" t="str">
        <f>+Instructions!$B$3</f>
        <v>N</v>
      </c>
      <c r="V126" s="52"/>
      <c r="W126" s="56">
        <f>+Instructions!$C$22</f>
        <v>0</v>
      </c>
      <c r="X126" s="17">
        <f t="shared" si="21"/>
        <v>19.350000000000001</v>
      </c>
      <c r="Y126" s="52"/>
      <c r="Z126" s="6" t="s">
        <v>438</v>
      </c>
      <c r="AA126" s="39">
        <v>19.350000000000001</v>
      </c>
      <c r="AB126" s="60">
        <f>+W126</f>
        <v>0</v>
      </c>
      <c r="AC126" s="17">
        <f>+X126</f>
        <v>19.350000000000001</v>
      </c>
      <c r="AD126" s="12">
        <f>(AG126-AC126)/AG126</f>
        <v>0</v>
      </c>
      <c r="AE126" s="126"/>
      <c r="AF126" s="134">
        <v>3</v>
      </c>
      <c r="AG126" s="53">
        <f>SUM(AJ126:AL126)+AE126</f>
        <v>19.350000000000001</v>
      </c>
      <c r="AH126" s="52"/>
      <c r="AJ126" s="17">
        <f>ROUND(AC126/(1-VLOOKUP(AF126,Group,2,FALSE)),2)</f>
        <v>19.350000000000001</v>
      </c>
      <c r="AK126" s="17">
        <f>IF(VLOOKUP(AF126,Group,5,FALSE)="YES",VLOOKUP(ROUND(ROUND(AJ126,1)-AJ126,2),Round,2,FALSE)+VLOOKUP(AF126,Group,6,FALSE),0)</f>
        <v>0</v>
      </c>
      <c r="AL126" s="17">
        <f>IF(VLOOKUP(AF126,Group,7,FALSE)="",0,ROUND(AJ126-0.04999,1)-AJ126+AM126)</f>
        <v>0</v>
      </c>
      <c r="AM126" s="17" t="str">
        <f>IF(VLOOKUP(AF126,Group,7,FALSE)="","",VLOOKUP(AF126,Group,7,FALSE))</f>
        <v/>
      </c>
      <c r="AO126" s="31" t="s">
        <v>52</v>
      </c>
    </row>
    <row r="127" spans="1:41" s="3" customFormat="1" ht="9.9499999999999993" customHeight="1" x14ac:dyDescent="0.2">
      <c r="B127" s="117" t="s">
        <v>82</v>
      </c>
      <c r="D127" s="40"/>
      <c r="E127" s="75" t="s">
        <v>151</v>
      </c>
      <c r="F127" s="75"/>
      <c r="G127" s="30" t="s">
        <v>206</v>
      </c>
      <c r="H127" s="30"/>
      <c r="I127" s="30"/>
      <c r="J127" s="30"/>
      <c r="K127" s="30"/>
      <c r="L127" s="30" t="s">
        <v>132</v>
      </c>
      <c r="M127" s="30"/>
      <c r="N127" s="30"/>
      <c r="P127" s="75"/>
      <c r="Q127" s="91"/>
      <c r="R127" s="29"/>
      <c r="S127" s="39">
        <f>IF(Suggested="Yes",AA127,AG127)</f>
        <v>19.350000000000001</v>
      </c>
      <c r="T127" s="37" t="s">
        <v>42</v>
      </c>
      <c r="U127" s="5" t="str">
        <f>+Instructions!$B$3</f>
        <v>N</v>
      </c>
      <c r="V127" s="52"/>
      <c r="W127" s="56">
        <f>+Instructions!$C$22</f>
        <v>0</v>
      </c>
      <c r="X127" s="17">
        <f t="shared" si="21"/>
        <v>19.350000000000001</v>
      </c>
      <c r="Y127" s="52"/>
      <c r="Z127" s="6" t="s">
        <v>438</v>
      </c>
      <c r="AA127" s="39">
        <v>19.350000000000001</v>
      </c>
      <c r="AB127" s="60">
        <f>+W127</f>
        <v>0</v>
      </c>
      <c r="AC127" s="17">
        <f>+X127</f>
        <v>19.350000000000001</v>
      </c>
      <c r="AD127" s="12">
        <f>(AG127-AC127)/AG127</f>
        <v>0</v>
      </c>
      <c r="AE127" s="126"/>
      <c r="AF127" s="134">
        <v>3</v>
      </c>
      <c r="AG127" s="53">
        <f>SUM(AJ127:AL127)+AE127</f>
        <v>19.350000000000001</v>
      </c>
      <c r="AH127" s="52"/>
      <c r="AJ127" s="17">
        <f>ROUND(AC127/(1-VLOOKUP(AF127,Group,2,FALSE)),2)</f>
        <v>19.350000000000001</v>
      </c>
      <c r="AK127" s="17">
        <f>IF(VLOOKUP(AF127,Group,5,FALSE)="YES",VLOOKUP(ROUND(ROUND(AJ127,1)-AJ127,2),Round,2,FALSE)+VLOOKUP(AF127,Group,6,FALSE),0)</f>
        <v>0</v>
      </c>
      <c r="AL127" s="17">
        <f>IF(VLOOKUP(AF127,Group,7,FALSE)="",0,ROUND(AJ127-0.04999,1)-AJ127+AM127)</f>
        <v>0</v>
      </c>
      <c r="AM127" s="17" t="str">
        <f>IF(VLOOKUP(AF127,Group,7,FALSE)="","",VLOOKUP(AF127,Group,7,FALSE))</f>
        <v/>
      </c>
      <c r="AO127" s="31" t="s">
        <v>52</v>
      </c>
    </row>
    <row r="128" spans="1:41" s="3" customFormat="1" ht="2.1" customHeight="1" x14ac:dyDescent="0.2">
      <c r="P128" s="75"/>
      <c r="Q128" s="91"/>
      <c r="R128" s="6"/>
      <c r="S128" s="39"/>
      <c r="T128" s="6"/>
      <c r="U128" s="5"/>
      <c r="V128" s="52"/>
      <c r="W128" s="56"/>
      <c r="X128" s="15"/>
      <c r="Y128" s="52"/>
      <c r="Z128" s="39"/>
      <c r="AA128" s="39"/>
      <c r="AB128" s="55"/>
      <c r="AC128" s="17"/>
      <c r="AD128" s="15"/>
      <c r="AE128" s="65"/>
      <c r="AF128" s="129"/>
      <c r="AG128" s="39"/>
      <c r="AH128" s="52"/>
      <c r="AJ128" s="17"/>
      <c r="AK128" s="17"/>
      <c r="AL128" s="17"/>
      <c r="AM128" s="17"/>
      <c r="AO128" s="31" t="s">
        <v>52</v>
      </c>
    </row>
    <row r="129" spans="1:41" s="3" customFormat="1" ht="9.9499999999999993" customHeight="1" x14ac:dyDescent="0.2">
      <c r="B129" s="117" t="s">
        <v>82</v>
      </c>
      <c r="D129" s="40"/>
      <c r="E129" s="75" t="s">
        <v>152</v>
      </c>
      <c r="F129" s="75"/>
      <c r="G129" s="30" t="s">
        <v>154</v>
      </c>
      <c r="H129" s="30"/>
      <c r="I129" s="30"/>
      <c r="J129" s="30"/>
      <c r="K129" s="30"/>
      <c r="L129" s="30" t="s">
        <v>119</v>
      </c>
      <c r="M129" s="30"/>
      <c r="N129" s="30"/>
      <c r="P129" s="75"/>
      <c r="Q129" s="91"/>
      <c r="R129" s="29"/>
      <c r="S129" s="39">
        <f>IF(Suggested="Yes",AA129,AG129)</f>
        <v>6.1</v>
      </c>
      <c r="T129" s="37" t="s">
        <v>42</v>
      </c>
      <c r="U129" s="5" t="str">
        <f>+Instructions!$B$3</f>
        <v>N</v>
      </c>
      <c r="V129" s="52"/>
      <c r="W129" s="56">
        <f>+Instructions!$C$22</f>
        <v>0</v>
      </c>
      <c r="X129" s="17">
        <f t="shared" si="21"/>
        <v>6.1</v>
      </c>
      <c r="Y129" s="52"/>
      <c r="Z129" s="6" t="s">
        <v>438</v>
      </c>
      <c r="AA129" s="39">
        <v>6.1</v>
      </c>
      <c r="AB129" s="60">
        <f t="shared" ref="AB129:AC132" si="25">+W129</f>
        <v>0</v>
      </c>
      <c r="AC129" s="17">
        <f t="shared" si="25"/>
        <v>6.1</v>
      </c>
      <c r="AD129" s="12">
        <f>(AG129-AC129)/AG129</f>
        <v>0</v>
      </c>
      <c r="AE129" s="126"/>
      <c r="AF129" s="134">
        <v>3</v>
      </c>
      <c r="AG129" s="53">
        <f>SUM(AJ129:AL129)+AE129</f>
        <v>6.1</v>
      </c>
      <c r="AH129" s="52"/>
      <c r="AJ129" s="17">
        <f>ROUND(AC129/(1-VLOOKUP(AF129,Group,2,FALSE)),2)</f>
        <v>6.1</v>
      </c>
      <c r="AK129" s="17">
        <f>IF(VLOOKUP(AF129,Group,5,FALSE)="YES",VLOOKUP(ROUND(ROUND(AJ129,1)-AJ129,2),Round,2,FALSE)+VLOOKUP(AF129,Group,6,FALSE),0)</f>
        <v>0</v>
      </c>
      <c r="AL129" s="17">
        <f>IF(VLOOKUP(AF129,Group,7,FALSE)="",0,ROUND(AJ129-0.04999,1)-AJ129+AM129)</f>
        <v>0</v>
      </c>
      <c r="AM129" s="17" t="str">
        <f>IF(VLOOKUP(AF129,Group,7,FALSE)="","",VLOOKUP(AF129,Group,7,FALSE))</f>
        <v/>
      </c>
      <c r="AO129" s="31" t="s">
        <v>52</v>
      </c>
    </row>
    <row r="130" spans="1:41" s="3" customFormat="1" ht="9.9499999999999993" customHeight="1" x14ac:dyDescent="0.2">
      <c r="B130" s="117" t="s">
        <v>82</v>
      </c>
      <c r="D130" s="40"/>
      <c r="E130" s="75" t="s">
        <v>153</v>
      </c>
      <c r="F130" s="75"/>
      <c r="G130" s="30" t="s">
        <v>154</v>
      </c>
      <c r="H130" s="30"/>
      <c r="I130" s="30"/>
      <c r="J130" s="30"/>
      <c r="K130" s="30"/>
      <c r="L130" s="30" t="s">
        <v>120</v>
      </c>
      <c r="M130" s="30"/>
      <c r="N130" s="30"/>
      <c r="P130" s="75"/>
      <c r="Q130" s="91"/>
      <c r="R130" s="29"/>
      <c r="S130" s="39">
        <f>IF(Suggested="Yes",AA130,AG130)</f>
        <v>6.1</v>
      </c>
      <c r="T130" s="37" t="s">
        <v>42</v>
      </c>
      <c r="U130" s="5" t="str">
        <f>+Instructions!$B$3</f>
        <v>N</v>
      </c>
      <c r="V130" s="52"/>
      <c r="W130" s="56">
        <f>+Instructions!$C$22</f>
        <v>0</v>
      </c>
      <c r="X130" s="17">
        <f t="shared" si="21"/>
        <v>6.1</v>
      </c>
      <c r="Y130" s="52"/>
      <c r="Z130" s="6" t="s">
        <v>438</v>
      </c>
      <c r="AA130" s="39">
        <v>6.1</v>
      </c>
      <c r="AB130" s="60">
        <f t="shared" si="25"/>
        <v>0</v>
      </c>
      <c r="AC130" s="17">
        <f t="shared" si="25"/>
        <v>6.1</v>
      </c>
      <c r="AD130" s="12">
        <f>(AG130-AC130)/AG130</f>
        <v>0</v>
      </c>
      <c r="AE130" s="126"/>
      <c r="AF130" s="134">
        <v>3</v>
      </c>
      <c r="AG130" s="53">
        <f>SUM(AJ130:AL130)+AE130</f>
        <v>6.1</v>
      </c>
      <c r="AH130" s="52"/>
      <c r="AJ130" s="17">
        <f>ROUND(AC130/(1-VLOOKUP(AF130,Group,2,FALSE)),2)</f>
        <v>6.1</v>
      </c>
      <c r="AK130" s="17">
        <f>IF(VLOOKUP(AF130,Group,5,FALSE)="YES",VLOOKUP(ROUND(ROUND(AJ130,1)-AJ130,2),Round,2,FALSE)+VLOOKUP(AF130,Group,6,FALSE),0)</f>
        <v>0</v>
      </c>
      <c r="AL130" s="17">
        <f>IF(VLOOKUP(AF130,Group,7,FALSE)="",0,ROUND(AJ130-0.04999,1)-AJ130+AM130)</f>
        <v>0</v>
      </c>
      <c r="AM130" s="17" t="str">
        <f>IF(VLOOKUP(AF130,Group,7,FALSE)="","",VLOOKUP(AF130,Group,7,FALSE))</f>
        <v/>
      </c>
      <c r="AO130" s="31" t="s">
        <v>52</v>
      </c>
    </row>
    <row r="131" spans="1:41" s="3" customFormat="1" ht="9.9499999999999993" customHeight="1" x14ac:dyDescent="0.2">
      <c r="B131" s="117" t="s">
        <v>82</v>
      </c>
      <c r="D131" s="40"/>
      <c r="E131" s="75" t="s">
        <v>150</v>
      </c>
      <c r="F131" s="75"/>
      <c r="G131" s="30" t="s">
        <v>154</v>
      </c>
      <c r="H131" s="30"/>
      <c r="I131" s="30"/>
      <c r="J131" s="30"/>
      <c r="K131" s="30"/>
      <c r="L131" s="30" t="s">
        <v>121</v>
      </c>
      <c r="M131" s="30"/>
      <c r="N131" s="30"/>
      <c r="P131" s="75"/>
      <c r="Q131" s="91"/>
      <c r="R131" s="29"/>
      <c r="S131" s="39">
        <f>IF(Suggested="Yes",AA131,AG131)</f>
        <v>6.1</v>
      </c>
      <c r="T131" s="37" t="s">
        <v>42</v>
      </c>
      <c r="U131" s="5" t="str">
        <f>+Instructions!$B$3</f>
        <v>N</v>
      </c>
      <c r="V131" s="52"/>
      <c r="W131" s="56">
        <f>+Instructions!$C$22</f>
        <v>0</v>
      </c>
      <c r="X131" s="17">
        <f t="shared" si="21"/>
        <v>6.1</v>
      </c>
      <c r="Y131" s="52"/>
      <c r="Z131" s="6" t="s">
        <v>438</v>
      </c>
      <c r="AA131" s="39">
        <v>6.1</v>
      </c>
      <c r="AB131" s="60">
        <f t="shared" si="25"/>
        <v>0</v>
      </c>
      <c r="AC131" s="17">
        <f t="shared" si="25"/>
        <v>6.1</v>
      </c>
      <c r="AD131" s="12">
        <f>(AG131-AC131)/AG131</f>
        <v>0</v>
      </c>
      <c r="AE131" s="126"/>
      <c r="AF131" s="134">
        <v>3</v>
      </c>
      <c r="AG131" s="53">
        <f>SUM(AJ131:AL131)+AE131</f>
        <v>6.1</v>
      </c>
      <c r="AH131" s="52"/>
      <c r="AJ131" s="17">
        <f>ROUND(AC131/(1-VLOOKUP(AF131,Group,2,FALSE)),2)</f>
        <v>6.1</v>
      </c>
      <c r="AK131" s="17">
        <f>IF(VLOOKUP(AF131,Group,5,FALSE)="YES",VLOOKUP(ROUND(ROUND(AJ131,1)-AJ131,2),Round,2,FALSE)+VLOOKUP(AF131,Group,6,FALSE),0)</f>
        <v>0</v>
      </c>
      <c r="AL131" s="17">
        <f>IF(VLOOKUP(AF131,Group,7,FALSE)="",0,ROUND(AJ131-0.04999,1)-AJ131+AM131)</f>
        <v>0</v>
      </c>
      <c r="AM131" s="17" t="str">
        <f>IF(VLOOKUP(AF131,Group,7,FALSE)="","",VLOOKUP(AF131,Group,7,FALSE))</f>
        <v/>
      </c>
      <c r="AO131" s="31" t="s">
        <v>52</v>
      </c>
    </row>
    <row r="132" spans="1:41" s="3" customFormat="1" ht="9.9499999999999993" customHeight="1" x14ac:dyDescent="0.2">
      <c r="B132" s="117" t="s">
        <v>82</v>
      </c>
      <c r="D132" s="40"/>
      <c r="E132" s="75" t="s">
        <v>151</v>
      </c>
      <c r="F132" s="75"/>
      <c r="G132" s="30" t="s">
        <v>154</v>
      </c>
      <c r="H132" s="30"/>
      <c r="I132" s="30"/>
      <c r="J132" s="30"/>
      <c r="K132" s="30"/>
      <c r="L132" s="30" t="s">
        <v>122</v>
      </c>
      <c r="M132" s="30"/>
      <c r="N132" s="30"/>
      <c r="P132" s="75"/>
      <c r="Q132" s="91"/>
      <c r="R132" s="29"/>
      <c r="S132" s="39">
        <f>IF(Suggested="Yes",AA132,AG132)</f>
        <v>6.1</v>
      </c>
      <c r="T132" s="37" t="s">
        <v>42</v>
      </c>
      <c r="U132" s="5" t="str">
        <f>+Instructions!$B$3</f>
        <v>N</v>
      </c>
      <c r="V132" s="52"/>
      <c r="W132" s="56">
        <f>+Instructions!$C$22</f>
        <v>0</v>
      </c>
      <c r="X132" s="17">
        <f t="shared" si="21"/>
        <v>6.1</v>
      </c>
      <c r="Y132" s="52"/>
      <c r="Z132" s="6" t="s">
        <v>438</v>
      </c>
      <c r="AA132" s="39">
        <v>6.1</v>
      </c>
      <c r="AB132" s="60">
        <f t="shared" si="25"/>
        <v>0</v>
      </c>
      <c r="AC132" s="17">
        <f t="shared" si="25"/>
        <v>6.1</v>
      </c>
      <c r="AD132" s="12">
        <f>(AG132-AC132)/AG132</f>
        <v>0</v>
      </c>
      <c r="AE132" s="126"/>
      <c r="AF132" s="134">
        <v>3</v>
      </c>
      <c r="AG132" s="53">
        <f>SUM(AJ132:AL132)+AE132</f>
        <v>6.1</v>
      </c>
      <c r="AH132" s="52"/>
      <c r="AJ132" s="17">
        <f>ROUND(AC132/(1-VLOOKUP(AF132,Group,2,FALSE)),2)</f>
        <v>6.1</v>
      </c>
      <c r="AK132" s="17">
        <f>IF(VLOOKUP(AF132,Group,5,FALSE)="YES",VLOOKUP(ROUND(ROUND(AJ132,1)-AJ132,2),Round,2,FALSE)+VLOOKUP(AF132,Group,6,FALSE),0)</f>
        <v>0</v>
      </c>
      <c r="AL132" s="17">
        <f>IF(VLOOKUP(AF132,Group,7,FALSE)="",0,ROUND(AJ132-0.04999,1)-AJ132+AM132)</f>
        <v>0</v>
      </c>
      <c r="AM132" s="17" t="str">
        <f>IF(VLOOKUP(AF132,Group,7,FALSE)="","",VLOOKUP(AF132,Group,7,FALSE))</f>
        <v/>
      </c>
      <c r="AO132" s="31" t="s">
        <v>52</v>
      </c>
    </row>
    <row r="133" spans="1:41" s="3" customFormat="1" ht="2.1" customHeight="1" x14ac:dyDescent="0.2">
      <c r="P133" s="75"/>
      <c r="Q133" s="91"/>
      <c r="R133" s="6"/>
      <c r="S133" s="39"/>
      <c r="T133" s="6"/>
      <c r="U133" s="5"/>
      <c r="V133" s="52"/>
      <c r="W133" s="56"/>
      <c r="X133" s="15"/>
      <c r="Y133" s="52"/>
      <c r="Z133" s="39"/>
      <c r="AA133" s="39"/>
      <c r="AB133" s="55"/>
      <c r="AC133" s="17"/>
      <c r="AD133" s="15"/>
      <c r="AE133" s="65"/>
      <c r="AF133" s="129"/>
      <c r="AG133" s="39"/>
      <c r="AH133" s="52"/>
      <c r="AJ133" s="17"/>
      <c r="AK133" s="17"/>
      <c r="AL133" s="17"/>
      <c r="AM133" s="17"/>
      <c r="AO133" s="31" t="s">
        <v>52</v>
      </c>
    </row>
    <row r="134" spans="1:41" s="3" customFormat="1" ht="9.9499999999999993" customHeight="1" x14ac:dyDescent="0.2">
      <c r="B134" s="117" t="s">
        <v>82</v>
      </c>
      <c r="D134" s="40"/>
      <c r="E134" s="75" t="s">
        <v>152</v>
      </c>
      <c r="F134" s="75"/>
      <c r="G134" s="30" t="s">
        <v>155</v>
      </c>
      <c r="H134" s="30"/>
      <c r="I134" s="30"/>
      <c r="J134" s="30"/>
      <c r="K134" s="30"/>
      <c r="L134" s="30" t="s">
        <v>123</v>
      </c>
      <c r="M134" s="30"/>
      <c r="N134" s="30"/>
      <c r="P134" s="75"/>
      <c r="Q134" s="91"/>
      <c r="R134" s="29"/>
      <c r="S134" s="39">
        <f>IF(Suggested="Yes",AA134,AG134)</f>
        <v>3.8</v>
      </c>
      <c r="T134" s="37" t="s">
        <v>42</v>
      </c>
      <c r="U134" s="5" t="str">
        <f>+Instructions!$B$3</f>
        <v>N</v>
      </c>
      <c r="V134" s="52"/>
      <c r="W134" s="56">
        <f>+Instructions!$C$22</f>
        <v>0</v>
      </c>
      <c r="X134" s="17">
        <f t="shared" si="21"/>
        <v>3.8</v>
      </c>
      <c r="Y134" s="52"/>
      <c r="Z134" s="6" t="s">
        <v>438</v>
      </c>
      <c r="AA134" s="39">
        <v>3.8</v>
      </c>
      <c r="AB134" s="60">
        <f t="shared" ref="AB134:AC137" si="26">+W134</f>
        <v>0</v>
      </c>
      <c r="AC134" s="17">
        <f t="shared" si="26"/>
        <v>3.8</v>
      </c>
      <c r="AD134" s="12">
        <f>(AG134-AC134)/AG134</f>
        <v>0</v>
      </c>
      <c r="AE134" s="126"/>
      <c r="AF134" s="134">
        <v>3</v>
      </c>
      <c r="AG134" s="53">
        <f>SUM(AJ134:AL134)+AE134</f>
        <v>3.8</v>
      </c>
      <c r="AH134" s="52"/>
      <c r="AJ134" s="17">
        <f>ROUND(AC134/(1-VLOOKUP(AF134,Group,2,FALSE)),2)</f>
        <v>3.8</v>
      </c>
      <c r="AK134" s="17">
        <f>IF(VLOOKUP(AF134,Group,5,FALSE)="YES",VLOOKUP(ROUND(ROUND(AJ134,1)-AJ134,2),Round,2,FALSE)+VLOOKUP(AF134,Group,6,FALSE),0)</f>
        <v>0</v>
      </c>
      <c r="AL134" s="17">
        <f>IF(VLOOKUP(AF134,Group,7,FALSE)="",0,ROUND(AJ134-0.04999,1)-AJ134+AM134)</f>
        <v>0</v>
      </c>
      <c r="AM134" s="17" t="str">
        <f>IF(VLOOKUP(AF134,Group,7,FALSE)="","",VLOOKUP(AF134,Group,7,FALSE))</f>
        <v/>
      </c>
      <c r="AO134" s="31" t="s">
        <v>52</v>
      </c>
    </row>
    <row r="135" spans="1:41" s="3" customFormat="1" ht="9.9499999999999993" customHeight="1" x14ac:dyDescent="0.2">
      <c r="B135" s="117" t="s">
        <v>82</v>
      </c>
      <c r="D135" s="40"/>
      <c r="E135" s="75" t="s">
        <v>153</v>
      </c>
      <c r="F135" s="75"/>
      <c r="G135" s="30" t="s">
        <v>155</v>
      </c>
      <c r="H135" s="30"/>
      <c r="I135" s="30"/>
      <c r="J135" s="30"/>
      <c r="K135" s="30"/>
      <c r="L135" s="30" t="s">
        <v>124</v>
      </c>
      <c r="M135" s="30"/>
      <c r="N135" s="30"/>
      <c r="P135" s="75"/>
      <c r="Q135" s="91"/>
      <c r="R135" s="29"/>
      <c r="S135" s="39">
        <f>IF(Suggested="Yes",AA135,AG135)</f>
        <v>3.8</v>
      </c>
      <c r="T135" s="37" t="s">
        <v>42</v>
      </c>
      <c r="U135" s="5" t="str">
        <f>+Instructions!$B$3</f>
        <v>N</v>
      </c>
      <c r="V135" s="52"/>
      <c r="W135" s="56">
        <f>+Instructions!$C$22</f>
        <v>0</v>
      </c>
      <c r="X135" s="17">
        <f t="shared" si="21"/>
        <v>3.8</v>
      </c>
      <c r="Y135" s="52"/>
      <c r="Z135" s="6" t="s">
        <v>438</v>
      </c>
      <c r="AA135" s="39">
        <v>3.8</v>
      </c>
      <c r="AB135" s="60">
        <f t="shared" si="26"/>
        <v>0</v>
      </c>
      <c r="AC135" s="17">
        <f t="shared" si="26"/>
        <v>3.8</v>
      </c>
      <c r="AD135" s="12">
        <f>(AG135-AC135)/AG135</f>
        <v>0</v>
      </c>
      <c r="AE135" s="126"/>
      <c r="AF135" s="134">
        <v>3</v>
      </c>
      <c r="AG135" s="53">
        <f>SUM(AJ135:AL135)+AE135</f>
        <v>3.8</v>
      </c>
      <c r="AH135" s="52"/>
      <c r="AJ135" s="17">
        <f>ROUND(AC135/(1-VLOOKUP(AF135,Group,2,FALSE)),2)</f>
        <v>3.8</v>
      </c>
      <c r="AK135" s="17">
        <f>IF(VLOOKUP(AF135,Group,5,FALSE)="YES",VLOOKUP(ROUND(ROUND(AJ135,1)-AJ135,2),Round,2,FALSE)+VLOOKUP(AF135,Group,6,FALSE),0)</f>
        <v>0</v>
      </c>
      <c r="AL135" s="17">
        <f>IF(VLOOKUP(AF135,Group,7,FALSE)="",0,ROUND(AJ135-0.04999,1)-AJ135+AM135)</f>
        <v>0</v>
      </c>
      <c r="AM135" s="17" t="str">
        <f>IF(VLOOKUP(AF135,Group,7,FALSE)="","",VLOOKUP(AF135,Group,7,FALSE))</f>
        <v/>
      </c>
      <c r="AO135" s="31" t="s">
        <v>52</v>
      </c>
    </row>
    <row r="136" spans="1:41" s="3" customFormat="1" ht="9.9499999999999993" customHeight="1" x14ac:dyDescent="0.2">
      <c r="B136" s="117" t="s">
        <v>82</v>
      </c>
      <c r="D136" s="40"/>
      <c r="E136" s="75" t="s">
        <v>150</v>
      </c>
      <c r="F136" s="75"/>
      <c r="G136" s="30" t="s">
        <v>155</v>
      </c>
      <c r="H136" s="30"/>
      <c r="I136" s="30"/>
      <c r="J136" s="30"/>
      <c r="K136" s="30"/>
      <c r="L136" s="30" t="s">
        <v>125</v>
      </c>
      <c r="M136" s="30"/>
      <c r="N136" s="30"/>
      <c r="P136" s="75"/>
      <c r="Q136" s="91"/>
      <c r="R136" s="29"/>
      <c r="S136" s="39">
        <f>IF(Suggested="Yes",AA136,AG136)</f>
        <v>3.8</v>
      </c>
      <c r="T136" s="37" t="s">
        <v>42</v>
      </c>
      <c r="U136" s="5" t="str">
        <f>+Instructions!$B$3</f>
        <v>N</v>
      </c>
      <c r="V136" s="52"/>
      <c r="W136" s="56">
        <f>+Instructions!$C$22</f>
        <v>0</v>
      </c>
      <c r="X136" s="17">
        <f t="shared" si="21"/>
        <v>3.8</v>
      </c>
      <c r="Y136" s="52"/>
      <c r="Z136" s="6" t="s">
        <v>438</v>
      </c>
      <c r="AA136" s="39">
        <v>3.8</v>
      </c>
      <c r="AB136" s="60">
        <f t="shared" si="26"/>
        <v>0</v>
      </c>
      <c r="AC136" s="17">
        <f t="shared" si="26"/>
        <v>3.8</v>
      </c>
      <c r="AD136" s="12">
        <f>(AG136-AC136)/AG136</f>
        <v>0</v>
      </c>
      <c r="AE136" s="126"/>
      <c r="AF136" s="134">
        <v>3</v>
      </c>
      <c r="AG136" s="53">
        <f>SUM(AJ136:AL136)+AE136</f>
        <v>3.8</v>
      </c>
      <c r="AH136" s="52"/>
      <c r="AJ136" s="17">
        <f>ROUND(AC136/(1-VLOOKUP(AF136,Group,2,FALSE)),2)</f>
        <v>3.8</v>
      </c>
      <c r="AK136" s="17">
        <f>IF(VLOOKUP(AF136,Group,5,FALSE)="YES",VLOOKUP(ROUND(ROUND(AJ136,1)-AJ136,2),Round,2,FALSE)+VLOOKUP(AF136,Group,6,FALSE),0)</f>
        <v>0</v>
      </c>
      <c r="AL136" s="17">
        <f>IF(VLOOKUP(AF136,Group,7,FALSE)="",0,ROUND(AJ136-0.04999,1)-AJ136+AM136)</f>
        <v>0</v>
      </c>
      <c r="AM136" s="17" t="str">
        <f>IF(VLOOKUP(AF136,Group,7,FALSE)="","",VLOOKUP(AF136,Group,7,FALSE))</f>
        <v/>
      </c>
      <c r="AO136" s="31" t="s">
        <v>52</v>
      </c>
    </row>
    <row r="137" spans="1:41" s="3" customFormat="1" ht="9.9499999999999993" customHeight="1" x14ac:dyDescent="0.2">
      <c r="B137" s="117" t="s">
        <v>82</v>
      </c>
      <c r="D137" s="40"/>
      <c r="E137" s="75" t="s">
        <v>151</v>
      </c>
      <c r="F137" s="75"/>
      <c r="G137" s="30" t="s">
        <v>155</v>
      </c>
      <c r="H137" s="30"/>
      <c r="I137" s="30"/>
      <c r="J137" s="30"/>
      <c r="K137" s="30"/>
      <c r="L137" s="30" t="s">
        <v>126</v>
      </c>
      <c r="M137" s="30"/>
      <c r="N137" s="30"/>
      <c r="P137" s="75"/>
      <c r="Q137" s="91"/>
      <c r="R137" s="29"/>
      <c r="S137" s="39">
        <f>IF(Suggested="Yes",AA137,AG137)</f>
        <v>3.8</v>
      </c>
      <c r="T137" s="37" t="s">
        <v>42</v>
      </c>
      <c r="U137" s="5" t="str">
        <f>+Instructions!$B$3</f>
        <v>N</v>
      </c>
      <c r="V137" s="52"/>
      <c r="W137" s="56">
        <f>+Instructions!$C$22</f>
        <v>0</v>
      </c>
      <c r="X137" s="17">
        <f t="shared" si="21"/>
        <v>3.8</v>
      </c>
      <c r="Y137" s="52"/>
      <c r="Z137" s="6" t="s">
        <v>438</v>
      </c>
      <c r="AA137" s="39">
        <v>3.8</v>
      </c>
      <c r="AB137" s="60">
        <f t="shared" si="26"/>
        <v>0</v>
      </c>
      <c r="AC137" s="17">
        <f t="shared" si="26"/>
        <v>3.8</v>
      </c>
      <c r="AD137" s="12">
        <f>(AG137-AC137)/AG137</f>
        <v>0</v>
      </c>
      <c r="AE137" s="126"/>
      <c r="AF137" s="134">
        <v>3</v>
      </c>
      <c r="AG137" s="53">
        <f>SUM(AJ137:AL137)+AE137</f>
        <v>3.8</v>
      </c>
      <c r="AH137" s="52"/>
      <c r="AJ137" s="17">
        <f>ROUND(AC137/(1-VLOOKUP(AF137,Group,2,FALSE)),2)</f>
        <v>3.8</v>
      </c>
      <c r="AK137" s="17">
        <f>IF(VLOOKUP(AF137,Group,5,FALSE)="YES",VLOOKUP(ROUND(ROUND(AJ137,1)-AJ137,2),Round,2,FALSE)+VLOOKUP(AF137,Group,6,FALSE),0)</f>
        <v>0</v>
      </c>
      <c r="AL137" s="17">
        <f>IF(VLOOKUP(AF137,Group,7,FALSE)="",0,ROUND(AJ137-0.04999,1)-AJ137+AM137)</f>
        <v>0</v>
      </c>
      <c r="AM137" s="17" t="str">
        <f>IF(VLOOKUP(AF137,Group,7,FALSE)="","",VLOOKUP(AF137,Group,7,FALSE))</f>
        <v/>
      </c>
      <c r="AO137" s="31" t="s">
        <v>52</v>
      </c>
    </row>
    <row r="138" spans="1:41" s="3" customFormat="1" ht="5.0999999999999996" customHeight="1" x14ac:dyDescent="0.2">
      <c r="P138" s="75"/>
      <c r="Q138" s="91"/>
      <c r="R138" s="6"/>
      <c r="S138" s="39"/>
      <c r="T138" s="6"/>
      <c r="U138" s="5"/>
      <c r="V138" s="52"/>
      <c r="W138" s="56"/>
      <c r="X138" s="15"/>
      <c r="Y138" s="52"/>
      <c r="Z138" s="39"/>
      <c r="AA138" s="39"/>
      <c r="AB138" s="55"/>
      <c r="AC138" s="17"/>
      <c r="AD138" s="15"/>
      <c r="AE138" s="65"/>
      <c r="AF138" s="129"/>
      <c r="AG138" s="39"/>
      <c r="AH138" s="52"/>
      <c r="AJ138" s="17"/>
      <c r="AK138" s="17"/>
      <c r="AL138" s="17"/>
      <c r="AM138" s="17"/>
      <c r="AO138" s="31" t="s">
        <v>52</v>
      </c>
    </row>
    <row r="139" spans="1:41" s="3" customFormat="1" ht="9.9499999999999993" customHeight="1" x14ac:dyDescent="0.2">
      <c r="C139" s="74" t="s">
        <v>214</v>
      </c>
      <c r="P139" s="4"/>
      <c r="Q139" s="6"/>
      <c r="R139" s="188" t="s">
        <v>305</v>
      </c>
      <c r="S139" s="189" t="s">
        <v>306</v>
      </c>
      <c r="T139" s="190"/>
      <c r="U139" s="5"/>
      <c r="V139" s="52"/>
      <c r="W139" s="70"/>
      <c r="X139" s="70"/>
      <c r="Y139" s="52"/>
      <c r="Z139" s="39"/>
      <c r="AA139" s="17"/>
      <c r="AB139" s="15"/>
      <c r="AC139" s="15"/>
      <c r="AD139" s="15"/>
      <c r="AE139" s="15"/>
      <c r="AF139" s="65"/>
      <c r="AG139" s="17"/>
      <c r="AH139" s="52"/>
      <c r="AO139" s="31" t="s">
        <v>52</v>
      </c>
    </row>
    <row r="140" spans="1:41" s="3" customFormat="1" ht="3" customHeight="1" x14ac:dyDescent="0.2">
      <c r="P140" s="75"/>
      <c r="Q140" s="91"/>
      <c r="R140" s="6"/>
      <c r="S140" s="39"/>
      <c r="T140" s="6"/>
      <c r="U140" s="5"/>
      <c r="V140" s="52"/>
      <c r="W140" s="56"/>
      <c r="X140" s="15"/>
      <c r="Y140" s="52"/>
      <c r="Z140" s="39"/>
      <c r="AA140" s="39"/>
      <c r="AB140" s="55"/>
      <c r="AC140" s="17"/>
      <c r="AD140" s="15"/>
      <c r="AE140" s="65"/>
      <c r="AF140" s="129"/>
      <c r="AG140" s="39"/>
      <c r="AH140" s="52"/>
      <c r="AJ140" s="17"/>
      <c r="AK140" s="17"/>
      <c r="AL140" s="17"/>
      <c r="AM140" s="17"/>
      <c r="AO140" s="31" t="s">
        <v>52</v>
      </c>
    </row>
    <row r="141" spans="1:41" s="3" customFormat="1" ht="9.9499999999999993" customHeight="1" x14ac:dyDescent="0.2">
      <c r="A141" s="75"/>
      <c r="B141" s="75"/>
      <c r="E141" s="157" t="s">
        <v>270</v>
      </c>
      <c r="F141" s="157"/>
      <c r="H141" s="30"/>
      <c r="I141" s="91"/>
      <c r="J141" s="29"/>
      <c r="K141" s="161"/>
      <c r="L141" s="55"/>
      <c r="M141" s="161"/>
      <c r="N141" s="37"/>
      <c r="R141" s="75"/>
      <c r="S141" s="75"/>
      <c r="T141" s="30"/>
      <c r="U141" s="75"/>
      <c r="V141" s="52"/>
      <c r="Y141" s="52"/>
      <c r="AH141" s="52"/>
      <c r="AO141" s="31" t="s">
        <v>52</v>
      </c>
    </row>
    <row r="142" spans="1:41" s="3" customFormat="1" ht="9.9499999999999993" customHeight="1" x14ac:dyDescent="0.2">
      <c r="A142" s="75"/>
      <c r="B142" s="75"/>
      <c r="E142" s="157" t="s">
        <v>269</v>
      </c>
      <c r="F142" s="157"/>
      <c r="H142" s="30"/>
      <c r="I142" s="91"/>
      <c r="J142" s="29"/>
      <c r="K142" s="161"/>
      <c r="L142" s="55"/>
      <c r="M142" s="161"/>
      <c r="N142" s="37"/>
      <c r="R142" s="75"/>
      <c r="S142" s="75"/>
      <c r="T142" s="30"/>
      <c r="U142" s="75"/>
      <c r="V142" s="52"/>
      <c r="Y142" s="52"/>
      <c r="AH142" s="52"/>
      <c r="AO142" s="31" t="s">
        <v>52</v>
      </c>
    </row>
    <row r="143" spans="1:41" s="3" customFormat="1" ht="2.1" customHeight="1" x14ac:dyDescent="0.2">
      <c r="P143" s="75"/>
      <c r="Q143" s="91"/>
      <c r="R143" s="6"/>
      <c r="S143" s="39"/>
      <c r="T143" s="6"/>
      <c r="U143" s="5"/>
      <c r="V143" s="52"/>
      <c r="W143" s="56"/>
      <c r="X143" s="15"/>
      <c r="Y143" s="52"/>
      <c r="Z143" s="39"/>
      <c r="AA143" s="39"/>
      <c r="AB143" s="55"/>
      <c r="AC143" s="17"/>
      <c r="AD143" s="15"/>
      <c r="AE143" s="65"/>
      <c r="AF143" s="129"/>
      <c r="AG143" s="39"/>
      <c r="AH143" s="52"/>
      <c r="AJ143" s="17"/>
      <c r="AK143" s="17"/>
      <c r="AL143" s="17"/>
      <c r="AM143" s="17"/>
      <c r="AO143" s="31" t="s">
        <v>52</v>
      </c>
    </row>
    <row r="144" spans="1:41" s="3" customFormat="1" ht="9.9499999999999993" customHeight="1" x14ac:dyDescent="0.2">
      <c r="B144" s="117" t="s">
        <v>82</v>
      </c>
      <c r="D144" s="40"/>
      <c r="E144" s="75" t="s">
        <v>111</v>
      </c>
      <c r="F144" s="75"/>
      <c r="G144" s="30" t="s">
        <v>158</v>
      </c>
      <c r="H144" s="30"/>
      <c r="I144" s="30"/>
      <c r="J144" s="30"/>
      <c r="K144" s="30"/>
      <c r="L144" s="30" t="s">
        <v>133</v>
      </c>
      <c r="M144" s="30"/>
      <c r="N144" s="30"/>
      <c r="P144" s="75"/>
      <c r="Q144" s="91"/>
      <c r="R144" s="29"/>
      <c r="S144" s="39">
        <f>IF(Suggested="Yes",AA144,AG144)</f>
        <v>39.299999999999997</v>
      </c>
      <c r="T144" s="37" t="s">
        <v>42</v>
      </c>
      <c r="U144" s="5" t="str">
        <f>+Instructions!$B$3</f>
        <v>N</v>
      </c>
      <c r="V144" s="52"/>
      <c r="W144" s="56">
        <f>+Instructions!$C$22</f>
        <v>0</v>
      </c>
      <c r="X144" s="17">
        <f t="shared" si="21"/>
        <v>39.299999999999997</v>
      </c>
      <c r="Y144" s="52"/>
      <c r="Z144" s="6" t="s">
        <v>438</v>
      </c>
      <c r="AA144" s="39">
        <v>39.299999999999997</v>
      </c>
      <c r="AB144" s="60">
        <f t="shared" ref="AB144:AC147" si="27">+W144</f>
        <v>0</v>
      </c>
      <c r="AC144" s="17">
        <f t="shared" si="27"/>
        <v>39.299999999999997</v>
      </c>
      <c r="AD144" s="12">
        <f>(AG144-AC144)/AG144</f>
        <v>0</v>
      </c>
      <c r="AE144" s="126"/>
      <c r="AF144" s="134">
        <v>3</v>
      </c>
      <c r="AG144" s="53">
        <f>SUM(AJ144:AL144)+AE144</f>
        <v>39.299999999999997</v>
      </c>
      <c r="AH144" s="52"/>
      <c r="AJ144" s="17">
        <f>ROUND(AC144/(1-VLOOKUP(AF144,Group,2,FALSE)),2)</f>
        <v>39.299999999999997</v>
      </c>
      <c r="AK144" s="17">
        <f>IF(VLOOKUP(AF144,Group,5,FALSE)="YES",VLOOKUP(ROUND(ROUND(AJ144,1)-AJ144,2),Round,2,FALSE)+VLOOKUP(AF144,Group,6,FALSE),0)</f>
        <v>0</v>
      </c>
      <c r="AL144" s="17">
        <f>IF(VLOOKUP(AF144,Group,7,FALSE)="",0,ROUND(AJ144-0.04999,1)-AJ144+AM144)</f>
        <v>0</v>
      </c>
      <c r="AM144" s="17" t="str">
        <f>IF(VLOOKUP(AF144,Group,7,FALSE)="","",VLOOKUP(AF144,Group,7,FALSE))</f>
        <v/>
      </c>
      <c r="AO144" s="31" t="s">
        <v>52</v>
      </c>
    </row>
    <row r="145" spans="1:41" s="3" customFormat="1" ht="9.9499999999999993" customHeight="1" x14ac:dyDescent="0.2">
      <c r="B145" s="117" t="s">
        <v>82</v>
      </c>
      <c r="D145" s="40"/>
      <c r="E145" s="75" t="s">
        <v>111</v>
      </c>
      <c r="F145" s="75"/>
      <c r="G145" s="30" t="s">
        <v>159</v>
      </c>
      <c r="H145" s="30"/>
      <c r="I145" s="30"/>
      <c r="J145" s="30"/>
      <c r="K145" s="30"/>
      <c r="L145" s="30" t="s">
        <v>134</v>
      </c>
      <c r="M145" s="30"/>
      <c r="N145" s="30"/>
      <c r="P145" s="75"/>
      <c r="Q145" s="91"/>
      <c r="R145" s="29"/>
      <c r="S145" s="39">
        <f>IF(Suggested="Yes",AA145,AG145)</f>
        <v>42.4</v>
      </c>
      <c r="T145" s="37" t="s">
        <v>42</v>
      </c>
      <c r="U145" s="5" t="str">
        <f>+Instructions!$B$3</f>
        <v>N</v>
      </c>
      <c r="V145" s="52"/>
      <c r="W145" s="56">
        <f>+Instructions!$C$22</f>
        <v>0</v>
      </c>
      <c r="X145" s="17">
        <f t="shared" si="21"/>
        <v>42.4</v>
      </c>
      <c r="Y145" s="52"/>
      <c r="Z145" s="6" t="s">
        <v>438</v>
      </c>
      <c r="AA145" s="39">
        <v>42.4</v>
      </c>
      <c r="AB145" s="60">
        <f t="shared" si="27"/>
        <v>0</v>
      </c>
      <c r="AC145" s="17">
        <f t="shared" si="27"/>
        <v>42.4</v>
      </c>
      <c r="AD145" s="12">
        <f>(AG145-AC145)/AG145</f>
        <v>0</v>
      </c>
      <c r="AE145" s="126"/>
      <c r="AF145" s="134">
        <v>3</v>
      </c>
      <c r="AG145" s="53">
        <f>SUM(AJ145:AL145)+AE145</f>
        <v>42.4</v>
      </c>
      <c r="AH145" s="52"/>
      <c r="AJ145" s="17">
        <f>ROUND(AC145/(1-VLOOKUP(AF145,Group,2,FALSE)),2)</f>
        <v>42.4</v>
      </c>
      <c r="AK145" s="17">
        <f>IF(VLOOKUP(AF145,Group,5,FALSE)="YES",VLOOKUP(ROUND(ROUND(AJ145,1)-AJ145,2),Round,2,FALSE)+VLOOKUP(AF145,Group,6,FALSE),0)</f>
        <v>0</v>
      </c>
      <c r="AL145" s="17">
        <f>IF(VLOOKUP(AF145,Group,7,FALSE)="",0,ROUND(AJ145-0.04999,1)-AJ145+AM145)</f>
        <v>0</v>
      </c>
      <c r="AM145" s="17" t="str">
        <f>IF(VLOOKUP(AF145,Group,7,FALSE)="","",VLOOKUP(AF145,Group,7,FALSE))</f>
        <v/>
      </c>
      <c r="AO145" s="31" t="s">
        <v>52</v>
      </c>
    </row>
    <row r="146" spans="1:41" s="3" customFormat="1" ht="9.9499999999999993" customHeight="1" x14ac:dyDescent="0.2">
      <c r="B146" s="117" t="s">
        <v>82</v>
      </c>
      <c r="D146" s="40"/>
      <c r="E146" s="75" t="s">
        <v>111</v>
      </c>
      <c r="F146" s="75"/>
      <c r="G146" s="30" t="s">
        <v>156</v>
      </c>
      <c r="H146" s="30"/>
      <c r="I146" s="30"/>
      <c r="J146" s="30"/>
      <c r="K146" s="30"/>
      <c r="L146" s="30" t="s">
        <v>135</v>
      </c>
      <c r="M146" s="30"/>
      <c r="N146" s="30"/>
      <c r="P146" s="75"/>
      <c r="Q146" s="91"/>
      <c r="R146" s="29"/>
      <c r="S146" s="39">
        <f>IF(Suggested="Yes",AA146,AG146)</f>
        <v>45.9</v>
      </c>
      <c r="T146" s="37" t="s">
        <v>42</v>
      </c>
      <c r="U146" s="5" t="str">
        <f>+Instructions!$B$3</f>
        <v>N</v>
      </c>
      <c r="V146" s="52"/>
      <c r="W146" s="56">
        <f>+Instructions!$C$22</f>
        <v>0</v>
      </c>
      <c r="X146" s="17">
        <f t="shared" si="21"/>
        <v>45.9</v>
      </c>
      <c r="Y146" s="52"/>
      <c r="Z146" s="6" t="s">
        <v>438</v>
      </c>
      <c r="AA146" s="39">
        <v>45.9</v>
      </c>
      <c r="AB146" s="60">
        <f t="shared" si="27"/>
        <v>0</v>
      </c>
      <c r="AC146" s="17">
        <f t="shared" si="27"/>
        <v>45.9</v>
      </c>
      <c r="AD146" s="12">
        <f>(AG146-AC146)/AG146</f>
        <v>0</v>
      </c>
      <c r="AE146" s="126"/>
      <c r="AF146" s="134">
        <v>3</v>
      </c>
      <c r="AG146" s="53">
        <f>SUM(AJ146:AL146)+AE146</f>
        <v>45.9</v>
      </c>
      <c r="AH146" s="52"/>
      <c r="AJ146" s="17">
        <f>ROUND(AC146/(1-VLOOKUP(AF146,Group,2,FALSE)),2)</f>
        <v>45.9</v>
      </c>
      <c r="AK146" s="17">
        <f>IF(VLOOKUP(AF146,Group,5,FALSE)="YES",VLOOKUP(ROUND(ROUND(AJ146,1)-AJ146,2),Round,2,FALSE)+VLOOKUP(AF146,Group,6,FALSE),0)</f>
        <v>0</v>
      </c>
      <c r="AL146" s="17">
        <f>IF(VLOOKUP(AF146,Group,7,FALSE)="",0,ROUND(AJ146-0.04999,1)-AJ146+AM146)</f>
        <v>0</v>
      </c>
      <c r="AM146" s="17" t="str">
        <f>IF(VLOOKUP(AF146,Group,7,FALSE)="","",VLOOKUP(AF146,Group,7,FALSE))</f>
        <v/>
      </c>
      <c r="AO146" s="31" t="s">
        <v>52</v>
      </c>
    </row>
    <row r="147" spans="1:41" s="3" customFormat="1" ht="9.9499999999999993" customHeight="1" x14ac:dyDescent="0.2">
      <c r="B147" s="117" t="s">
        <v>82</v>
      </c>
      <c r="D147" s="40"/>
      <c r="E147" s="75" t="s">
        <v>111</v>
      </c>
      <c r="F147" s="75"/>
      <c r="G147" s="30" t="s">
        <v>157</v>
      </c>
      <c r="H147" s="30"/>
      <c r="I147" s="30"/>
      <c r="J147" s="30"/>
      <c r="K147" s="30"/>
      <c r="L147" s="30" t="s">
        <v>136</v>
      </c>
      <c r="M147" s="30"/>
      <c r="N147" s="30"/>
      <c r="P147" s="75"/>
      <c r="Q147" s="91"/>
      <c r="R147" s="29"/>
      <c r="S147" s="39">
        <f>IF(Suggested="Yes",AA147,AG147)</f>
        <v>50.35</v>
      </c>
      <c r="T147" s="37" t="s">
        <v>42</v>
      </c>
      <c r="U147" s="5" t="str">
        <f>+Instructions!$B$3</f>
        <v>N</v>
      </c>
      <c r="V147" s="52"/>
      <c r="W147" s="56">
        <f>+Instructions!$C$22</f>
        <v>0</v>
      </c>
      <c r="X147" s="17">
        <f t="shared" si="21"/>
        <v>50.35</v>
      </c>
      <c r="Y147" s="52"/>
      <c r="Z147" s="6" t="s">
        <v>438</v>
      </c>
      <c r="AA147" s="39">
        <v>50.35</v>
      </c>
      <c r="AB147" s="60">
        <f t="shared" si="27"/>
        <v>0</v>
      </c>
      <c r="AC147" s="17">
        <f t="shared" si="27"/>
        <v>50.35</v>
      </c>
      <c r="AD147" s="12">
        <f>(AG147-AC147)/AG147</f>
        <v>0</v>
      </c>
      <c r="AE147" s="126"/>
      <c r="AF147" s="134">
        <v>3</v>
      </c>
      <c r="AG147" s="53">
        <f>SUM(AJ147:AL147)+AE147</f>
        <v>50.35</v>
      </c>
      <c r="AH147" s="52"/>
      <c r="AJ147" s="17">
        <f>ROUND(AC147/(1-VLOOKUP(AF147,Group,2,FALSE)),2)</f>
        <v>50.35</v>
      </c>
      <c r="AK147" s="17">
        <f>IF(VLOOKUP(AF147,Group,5,FALSE)="YES",VLOOKUP(ROUND(ROUND(AJ147,1)-AJ147,2),Round,2,FALSE)+VLOOKUP(AF147,Group,6,FALSE),0)</f>
        <v>0</v>
      </c>
      <c r="AL147" s="17">
        <f>IF(VLOOKUP(AF147,Group,7,FALSE)="",0,ROUND(AJ147-0.04999,1)-AJ147+AM147)</f>
        <v>0</v>
      </c>
      <c r="AM147" s="17" t="str">
        <f>IF(VLOOKUP(AF147,Group,7,FALSE)="","",VLOOKUP(AF147,Group,7,FALSE))</f>
        <v/>
      </c>
      <c r="AO147" s="31" t="s">
        <v>52</v>
      </c>
    </row>
    <row r="148" spans="1:41" s="3" customFormat="1" ht="5.0999999999999996" customHeight="1" x14ac:dyDescent="0.2">
      <c r="P148" s="75"/>
      <c r="Q148" s="91"/>
      <c r="R148" s="6"/>
      <c r="S148" s="39"/>
      <c r="T148" s="6"/>
      <c r="U148" s="5"/>
      <c r="V148" s="52"/>
      <c r="W148" s="56"/>
      <c r="X148" s="15"/>
      <c r="Y148" s="52"/>
      <c r="Z148" s="39"/>
      <c r="AA148" s="39"/>
      <c r="AB148" s="55"/>
      <c r="AC148" s="17"/>
      <c r="AD148" s="15"/>
      <c r="AE148" s="65"/>
      <c r="AF148" s="129"/>
      <c r="AG148" s="39"/>
      <c r="AH148" s="52"/>
      <c r="AJ148" s="17"/>
      <c r="AK148" s="17"/>
      <c r="AL148" s="17"/>
      <c r="AM148" s="17"/>
      <c r="AO148" s="31" t="s">
        <v>52</v>
      </c>
    </row>
    <row r="149" spans="1:41" s="3" customFormat="1" ht="9.9499999999999993" customHeight="1" x14ac:dyDescent="0.2">
      <c r="C149" s="74" t="s">
        <v>213</v>
      </c>
      <c r="P149" s="4"/>
      <c r="Q149" s="6"/>
      <c r="R149" s="188" t="s">
        <v>305</v>
      </c>
      <c r="S149" s="189" t="s">
        <v>306</v>
      </c>
      <c r="T149" s="190"/>
      <c r="U149" s="5"/>
      <c r="V149" s="52"/>
      <c r="W149" s="70"/>
      <c r="X149" s="70"/>
      <c r="Y149" s="52"/>
      <c r="Z149" s="39"/>
      <c r="AA149" s="17"/>
      <c r="AB149" s="15"/>
      <c r="AC149" s="15"/>
      <c r="AD149" s="15"/>
      <c r="AE149" s="15"/>
      <c r="AF149" s="65"/>
      <c r="AG149" s="17"/>
      <c r="AH149" s="52"/>
      <c r="AO149" s="31" t="s">
        <v>52</v>
      </c>
    </row>
    <row r="150" spans="1:41" s="3" customFormat="1" ht="3" customHeight="1" x14ac:dyDescent="0.2">
      <c r="P150" s="75"/>
      <c r="Q150" s="91"/>
      <c r="R150" s="6"/>
      <c r="S150" s="39"/>
      <c r="T150" s="6"/>
      <c r="U150" s="5"/>
      <c r="V150" s="52"/>
      <c r="W150" s="56"/>
      <c r="X150" s="15"/>
      <c r="Y150" s="52"/>
      <c r="Z150" s="39"/>
      <c r="AA150" s="39"/>
      <c r="AB150" s="55"/>
      <c r="AC150" s="17"/>
      <c r="AD150" s="15"/>
      <c r="AE150" s="65"/>
      <c r="AF150" s="129"/>
      <c r="AG150" s="39"/>
      <c r="AH150" s="52"/>
      <c r="AJ150" s="17"/>
      <c r="AK150" s="17"/>
      <c r="AL150" s="17"/>
      <c r="AM150" s="17"/>
      <c r="AO150" s="31" t="s">
        <v>52</v>
      </c>
    </row>
    <row r="151" spans="1:41" s="3" customFormat="1" ht="9.9499999999999993" customHeight="1" x14ac:dyDescent="0.2">
      <c r="A151" s="75"/>
      <c r="B151" s="75"/>
      <c r="E151" s="157" t="s">
        <v>271</v>
      </c>
      <c r="F151" s="157"/>
      <c r="H151" s="30"/>
      <c r="I151" s="91"/>
      <c r="J151" s="29"/>
      <c r="K151" s="161"/>
      <c r="L151" s="55"/>
      <c r="M151" s="161"/>
      <c r="N151" s="37"/>
      <c r="R151" s="75"/>
      <c r="S151" s="75"/>
      <c r="T151" s="30"/>
      <c r="U151" s="75"/>
      <c r="V151" s="52"/>
      <c r="Y151" s="52"/>
      <c r="AH151" s="52"/>
      <c r="AO151" s="31" t="s">
        <v>52</v>
      </c>
    </row>
    <row r="152" spans="1:41" s="3" customFormat="1" ht="9.9499999999999993" customHeight="1" x14ac:dyDescent="0.2">
      <c r="A152" s="75"/>
      <c r="B152" s="75"/>
      <c r="E152" s="157" t="s">
        <v>272</v>
      </c>
      <c r="F152" s="157"/>
      <c r="H152" s="30"/>
      <c r="I152" s="91"/>
      <c r="J152" s="29"/>
      <c r="K152" s="161"/>
      <c r="L152" s="55"/>
      <c r="M152" s="161"/>
      <c r="N152" s="37"/>
      <c r="R152" s="75"/>
      <c r="S152" s="75"/>
      <c r="T152" s="30"/>
      <c r="U152" s="75"/>
      <c r="V152" s="52"/>
      <c r="Y152" s="52"/>
      <c r="AH152" s="52"/>
      <c r="AO152" s="31"/>
    </row>
    <row r="153" spans="1:41" s="3" customFormat="1" ht="2.1" customHeight="1" x14ac:dyDescent="0.2">
      <c r="P153" s="75"/>
      <c r="Q153" s="91"/>
      <c r="R153" s="6"/>
      <c r="S153" s="39"/>
      <c r="T153" s="6"/>
      <c r="U153" s="5"/>
      <c r="V153" s="52"/>
      <c r="W153" s="56"/>
      <c r="X153" s="15"/>
      <c r="Y153" s="52"/>
      <c r="Z153" s="39"/>
      <c r="AA153" s="39"/>
      <c r="AB153" s="55"/>
      <c r="AC153" s="17"/>
      <c r="AD153" s="15"/>
      <c r="AE153" s="65"/>
      <c r="AF153" s="129"/>
      <c r="AG153" s="39"/>
      <c r="AH153" s="52"/>
      <c r="AJ153" s="17"/>
      <c r="AK153" s="17"/>
      <c r="AL153" s="17"/>
      <c r="AM153" s="17"/>
      <c r="AO153" s="31" t="s">
        <v>52</v>
      </c>
    </row>
    <row r="154" spans="1:41" s="3" customFormat="1" ht="9.9499999999999993" customHeight="1" x14ac:dyDescent="0.2">
      <c r="B154" s="117" t="s">
        <v>82</v>
      </c>
      <c r="D154" s="40"/>
      <c r="E154" s="75" t="s">
        <v>111</v>
      </c>
      <c r="F154" s="75"/>
      <c r="G154" s="30" t="s">
        <v>181</v>
      </c>
      <c r="H154" s="30"/>
      <c r="I154" s="30"/>
      <c r="J154" s="30"/>
      <c r="K154" s="30"/>
      <c r="L154" s="30" t="s">
        <v>137</v>
      </c>
      <c r="M154" s="30"/>
      <c r="N154" s="30"/>
      <c r="P154" s="75"/>
      <c r="Q154" s="91"/>
      <c r="R154" s="29"/>
      <c r="S154" s="39">
        <f>IF(Suggested="Yes",AA154,AG154)</f>
        <v>9.9499999999999993</v>
      </c>
      <c r="T154" s="37" t="s">
        <v>42</v>
      </c>
      <c r="U154" s="5" t="str">
        <f>+Instructions!$B$3</f>
        <v>N</v>
      </c>
      <c r="V154" s="52"/>
      <c r="W154" s="56">
        <f>+Instructions!$C$22</f>
        <v>0</v>
      </c>
      <c r="X154" s="17">
        <f>ROUND($AA154*(1-W154)+0.004999,2)</f>
        <v>9.9499999999999993</v>
      </c>
      <c r="Y154" s="52"/>
      <c r="Z154" s="6" t="s">
        <v>438</v>
      </c>
      <c r="AA154" s="39">
        <v>9.9499999999999993</v>
      </c>
      <c r="AB154" s="60">
        <f>+W154</f>
        <v>0</v>
      </c>
      <c r="AC154" s="17">
        <f>+X154</f>
        <v>9.9499999999999993</v>
      </c>
      <c r="AD154" s="12">
        <f>(AG154-AC154)/AG154</f>
        <v>0</v>
      </c>
      <c r="AE154" s="126"/>
      <c r="AF154" s="134">
        <v>3</v>
      </c>
      <c r="AG154" s="53">
        <f>SUM(AJ154:AL154)+AE154</f>
        <v>9.9499999999999993</v>
      </c>
      <c r="AH154" s="52"/>
      <c r="AJ154" s="17">
        <f>ROUND(AC154/(1-VLOOKUP(AF154,Group,2,FALSE)),2)</f>
        <v>9.9499999999999993</v>
      </c>
      <c r="AK154" s="17">
        <f>IF(VLOOKUP(AF154,Group,5,FALSE)="YES",VLOOKUP(ROUND(ROUND(AJ154,1)-AJ154,2),Round,2,FALSE)+VLOOKUP(AF154,Group,6,FALSE),0)</f>
        <v>0</v>
      </c>
      <c r="AL154" s="17">
        <f>IF(VLOOKUP(AF154,Group,7,FALSE)="",0,ROUND(AJ154-0.04999,1)-AJ154+AM154)</f>
        <v>0</v>
      </c>
      <c r="AM154" s="17" t="str">
        <f>IF(VLOOKUP(AF154,Group,7,FALSE)="","",VLOOKUP(AF154,Group,7,FALSE))</f>
        <v/>
      </c>
      <c r="AO154" s="31" t="s">
        <v>52</v>
      </c>
    </row>
    <row r="155" spans="1:41" s="3" customFormat="1" ht="5.0999999999999996" customHeight="1" x14ac:dyDescent="0.2">
      <c r="P155" s="75"/>
      <c r="Q155" s="91"/>
      <c r="R155" s="6"/>
      <c r="S155" s="39"/>
      <c r="T155" s="6"/>
      <c r="U155" s="5"/>
      <c r="V155" s="52"/>
      <c r="W155" s="56"/>
      <c r="X155" s="15"/>
      <c r="Y155" s="52"/>
      <c r="Z155" s="39"/>
      <c r="AA155" s="39"/>
      <c r="AB155" s="55"/>
      <c r="AC155" s="17"/>
      <c r="AD155" s="15"/>
      <c r="AE155" s="65"/>
      <c r="AF155" s="129"/>
      <c r="AG155" s="39"/>
      <c r="AH155" s="52"/>
      <c r="AJ155" s="17"/>
      <c r="AK155" s="17"/>
      <c r="AL155" s="17"/>
      <c r="AM155" s="17"/>
      <c r="AO155" s="31" t="s">
        <v>52</v>
      </c>
    </row>
    <row r="156" spans="1:41" s="3" customFormat="1" ht="9.9499999999999993" customHeight="1" x14ac:dyDescent="0.2">
      <c r="C156" s="74" t="s">
        <v>215</v>
      </c>
      <c r="P156" s="4"/>
      <c r="Q156" s="6"/>
      <c r="R156" s="188" t="s">
        <v>305</v>
      </c>
      <c r="S156" s="189" t="s">
        <v>306</v>
      </c>
      <c r="T156" s="190"/>
      <c r="U156" s="5"/>
      <c r="V156" s="52"/>
      <c r="W156" s="70"/>
      <c r="X156" s="70"/>
      <c r="Y156" s="52"/>
      <c r="Z156" s="39"/>
      <c r="AA156" s="17"/>
      <c r="AB156" s="15"/>
      <c r="AC156" s="15"/>
      <c r="AD156" s="15"/>
      <c r="AE156" s="15"/>
      <c r="AF156" s="65"/>
      <c r="AG156" s="17"/>
      <c r="AH156" s="52"/>
      <c r="AO156" s="31" t="s">
        <v>52</v>
      </c>
    </row>
    <row r="157" spans="1:41" s="3" customFormat="1" ht="3" customHeight="1" x14ac:dyDescent="0.2">
      <c r="P157" s="75"/>
      <c r="Q157" s="91"/>
      <c r="R157" s="6"/>
      <c r="S157" s="39"/>
      <c r="T157" s="6"/>
      <c r="U157" s="5"/>
      <c r="V157" s="52"/>
      <c r="W157" s="56"/>
      <c r="X157" s="15"/>
      <c r="Y157" s="52"/>
      <c r="Z157" s="39"/>
      <c r="AA157" s="39"/>
      <c r="AB157" s="55"/>
      <c r="AC157" s="17"/>
      <c r="AD157" s="15"/>
      <c r="AE157" s="65"/>
      <c r="AF157" s="129"/>
      <c r="AG157" s="39"/>
      <c r="AH157" s="52"/>
      <c r="AJ157" s="17"/>
      <c r="AK157" s="17"/>
      <c r="AL157" s="17"/>
      <c r="AM157" s="17"/>
      <c r="AO157" s="31" t="s">
        <v>52</v>
      </c>
    </row>
    <row r="158" spans="1:41" s="3" customFormat="1" ht="9.9499999999999993" customHeight="1" x14ac:dyDescent="0.2">
      <c r="A158" s="75"/>
      <c r="B158" s="75"/>
      <c r="E158" s="157" t="s">
        <v>273</v>
      </c>
      <c r="F158" s="157"/>
      <c r="H158" s="30"/>
      <c r="I158" s="91"/>
      <c r="J158" s="29"/>
      <c r="K158" s="161"/>
      <c r="L158" s="55"/>
      <c r="M158" s="161"/>
      <c r="N158" s="37"/>
      <c r="R158" s="75"/>
      <c r="S158" s="75"/>
      <c r="T158" s="30"/>
      <c r="U158" s="75"/>
      <c r="V158" s="52"/>
      <c r="Y158" s="52"/>
      <c r="AH158" s="52"/>
      <c r="AO158" s="31" t="s">
        <v>52</v>
      </c>
    </row>
    <row r="159" spans="1:41" s="3" customFormat="1" ht="9.9499999999999993" customHeight="1" x14ac:dyDescent="0.2">
      <c r="A159" s="75"/>
      <c r="B159" s="75"/>
      <c r="E159" s="157" t="s">
        <v>274</v>
      </c>
      <c r="F159" s="157"/>
      <c r="H159" s="30"/>
      <c r="I159" s="91"/>
      <c r="J159" s="29"/>
      <c r="K159" s="161"/>
      <c r="L159" s="55"/>
      <c r="M159" s="161"/>
      <c r="N159" s="37"/>
      <c r="R159" s="75"/>
      <c r="S159" s="75"/>
      <c r="T159" s="30"/>
      <c r="U159" s="75"/>
      <c r="V159" s="52"/>
      <c r="Y159" s="52"/>
      <c r="AH159" s="52"/>
      <c r="AO159" s="31" t="s">
        <v>52</v>
      </c>
    </row>
    <row r="160" spans="1:41" s="3" customFormat="1" ht="2.1" customHeight="1" x14ac:dyDescent="0.2">
      <c r="P160" s="75"/>
      <c r="Q160" s="91"/>
      <c r="R160" s="6"/>
      <c r="S160" s="39"/>
      <c r="T160" s="6"/>
      <c r="U160" s="5"/>
      <c r="V160" s="52"/>
      <c r="W160" s="56"/>
      <c r="X160" s="15"/>
      <c r="Y160" s="52"/>
      <c r="Z160" s="39"/>
      <c r="AA160" s="39"/>
      <c r="AB160" s="55"/>
      <c r="AC160" s="17"/>
      <c r="AD160" s="15"/>
      <c r="AE160" s="65"/>
      <c r="AF160" s="129"/>
      <c r="AG160" s="39"/>
      <c r="AH160" s="52"/>
      <c r="AJ160" s="17"/>
      <c r="AK160" s="17"/>
      <c r="AL160" s="17"/>
      <c r="AM160" s="17"/>
      <c r="AO160" s="31" t="s">
        <v>52</v>
      </c>
    </row>
    <row r="161" spans="1:41" s="3" customFormat="1" ht="9.9499999999999993" customHeight="1" x14ac:dyDescent="0.2">
      <c r="B161" s="117" t="s">
        <v>82</v>
      </c>
      <c r="D161" s="40"/>
      <c r="E161" s="75" t="s">
        <v>228</v>
      </c>
      <c r="F161" s="75"/>
      <c r="G161" s="30" t="s">
        <v>161</v>
      </c>
      <c r="H161" s="30"/>
      <c r="I161" s="30"/>
      <c r="J161" s="30"/>
      <c r="K161" s="30"/>
      <c r="L161" s="30" t="s">
        <v>145</v>
      </c>
      <c r="M161" s="30"/>
      <c r="N161" s="30"/>
      <c r="P161" s="75" t="s">
        <v>164</v>
      </c>
      <c r="Q161" s="91"/>
      <c r="R161" s="29"/>
      <c r="S161" s="39">
        <f>IF(Suggested="Yes",AA161,AG161)</f>
        <v>26.2</v>
      </c>
      <c r="T161" s="37" t="s">
        <v>163</v>
      </c>
      <c r="U161" s="5" t="str">
        <f>+Instructions!$B$3</f>
        <v>N</v>
      </c>
      <c r="V161" s="52"/>
      <c r="W161" s="56">
        <f>+Instructions!$C$22</f>
        <v>0</v>
      </c>
      <c r="X161" s="17">
        <f>ROUND($AA161*(1-W161)+0.004999,2)</f>
        <v>26.2</v>
      </c>
      <c r="Y161" s="52"/>
      <c r="Z161" s="6" t="s">
        <v>438</v>
      </c>
      <c r="AA161" s="39">
        <v>26.2</v>
      </c>
      <c r="AB161" s="60">
        <f>+W161</f>
        <v>0</v>
      </c>
      <c r="AC161" s="17">
        <f>+X161</f>
        <v>26.2</v>
      </c>
      <c r="AD161" s="12">
        <f>(AG161-AC161)/AG161</f>
        <v>0</v>
      </c>
      <c r="AE161" s="126"/>
      <c r="AF161" s="134">
        <v>3</v>
      </c>
      <c r="AG161" s="53">
        <f>SUM(AJ161:AL161)+AE161</f>
        <v>26.2</v>
      </c>
      <c r="AH161" s="52"/>
      <c r="AJ161" s="17">
        <f>ROUND(AC161/(1-VLOOKUP(AF161,Group,2,FALSE)),2)</f>
        <v>26.2</v>
      </c>
      <c r="AK161" s="17">
        <f>IF(VLOOKUP(AF161,Group,5,FALSE)="YES",VLOOKUP(ROUND(ROUND(AJ161,1)-AJ161,2),Round,2,FALSE)+VLOOKUP(AF161,Group,6,FALSE),0)</f>
        <v>0</v>
      </c>
      <c r="AL161" s="17">
        <f>IF(VLOOKUP(AF161,Group,7,FALSE)="",0,ROUND(AJ161-0.04999,1)-AJ161+AM161)</f>
        <v>0</v>
      </c>
      <c r="AM161" s="17" t="str">
        <f>IF(VLOOKUP(AF161,Group,7,FALSE)="","",VLOOKUP(AF161,Group,7,FALSE))</f>
        <v/>
      </c>
      <c r="AO161" s="31" t="s">
        <v>52</v>
      </c>
    </row>
    <row r="162" spans="1:41" s="3" customFormat="1" ht="9.9499999999999993" customHeight="1" x14ac:dyDescent="0.2">
      <c r="B162" s="117" t="s">
        <v>82</v>
      </c>
      <c r="D162" s="40"/>
      <c r="E162" s="75" t="s">
        <v>160</v>
      </c>
      <c r="F162" s="75"/>
      <c r="G162" s="30" t="s">
        <v>161</v>
      </c>
      <c r="H162" s="30"/>
      <c r="I162" s="30"/>
      <c r="J162" s="30"/>
      <c r="K162" s="30"/>
      <c r="L162" s="30" t="s">
        <v>146</v>
      </c>
      <c r="M162" s="30"/>
      <c r="N162" s="30"/>
      <c r="P162" s="75" t="s">
        <v>164</v>
      </c>
      <c r="Q162" s="91"/>
      <c r="R162" s="29"/>
      <c r="S162" s="39">
        <f>IF(Suggested="Yes",AA162,AG162)</f>
        <v>30.25</v>
      </c>
      <c r="T162" s="37" t="s">
        <v>163</v>
      </c>
      <c r="U162" s="5" t="str">
        <f>+Instructions!$B$3</f>
        <v>N</v>
      </c>
      <c r="V162" s="52"/>
      <c r="W162" s="56">
        <f>+Instructions!$C$22</f>
        <v>0</v>
      </c>
      <c r="X162" s="17">
        <f>ROUND($AA162*(1-W162)+0.004999,2)</f>
        <v>30.25</v>
      </c>
      <c r="Y162" s="52"/>
      <c r="Z162" s="6" t="s">
        <v>438</v>
      </c>
      <c r="AA162" s="39">
        <v>30.25</v>
      </c>
      <c r="AB162" s="60">
        <f>+W162</f>
        <v>0</v>
      </c>
      <c r="AC162" s="17">
        <f>+X162</f>
        <v>30.25</v>
      </c>
      <c r="AD162" s="12">
        <f>(AG162-AC162)/AG162</f>
        <v>0</v>
      </c>
      <c r="AE162" s="126"/>
      <c r="AF162" s="134">
        <v>3</v>
      </c>
      <c r="AG162" s="53">
        <f>SUM(AJ162:AL162)+AE162</f>
        <v>30.25</v>
      </c>
      <c r="AH162" s="52"/>
      <c r="AJ162" s="17">
        <f>ROUND(AC162/(1-VLOOKUP(AF162,Group,2,FALSE)),2)</f>
        <v>30.25</v>
      </c>
      <c r="AK162" s="17">
        <f>IF(VLOOKUP(AF162,Group,5,FALSE)="YES",VLOOKUP(ROUND(ROUND(AJ162,1)-AJ162,2),Round,2,FALSE)+VLOOKUP(AF162,Group,6,FALSE),0)</f>
        <v>0</v>
      </c>
      <c r="AL162" s="17">
        <f>IF(VLOOKUP(AF162,Group,7,FALSE)="",0,ROUND(AJ162-0.04999,1)-AJ162+AM162)</f>
        <v>0</v>
      </c>
      <c r="AM162" s="17" t="str">
        <f>IF(VLOOKUP(AF162,Group,7,FALSE)="","",VLOOKUP(AF162,Group,7,FALSE))</f>
        <v/>
      </c>
      <c r="AO162" s="31" t="s">
        <v>52</v>
      </c>
    </row>
    <row r="163" spans="1:41" s="3" customFormat="1" ht="2.1" customHeight="1" x14ac:dyDescent="0.2">
      <c r="P163" s="75"/>
      <c r="Q163" s="91"/>
      <c r="R163" s="6"/>
      <c r="S163" s="39"/>
      <c r="T163" s="6"/>
      <c r="U163" s="5"/>
      <c r="V163" s="52"/>
      <c r="W163" s="56"/>
      <c r="X163" s="15"/>
      <c r="Y163" s="52"/>
      <c r="Z163" s="39"/>
      <c r="AA163" s="39"/>
      <c r="AB163" s="55"/>
      <c r="AC163" s="17"/>
      <c r="AD163" s="15"/>
      <c r="AE163" s="65"/>
      <c r="AF163" s="129"/>
      <c r="AG163" s="39"/>
      <c r="AH163" s="52"/>
      <c r="AJ163" s="17"/>
      <c r="AK163" s="17"/>
      <c r="AL163" s="17"/>
      <c r="AM163" s="17"/>
      <c r="AO163" s="31" t="s">
        <v>52</v>
      </c>
    </row>
    <row r="164" spans="1:41" s="3" customFormat="1" ht="9.9499999999999993" customHeight="1" x14ac:dyDescent="0.2">
      <c r="B164" s="117" t="s">
        <v>82</v>
      </c>
      <c r="D164" s="40"/>
      <c r="E164" s="75" t="s">
        <v>228</v>
      </c>
      <c r="F164" s="75"/>
      <c r="G164" s="30" t="s">
        <v>162</v>
      </c>
      <c r="H164" s="30"/>
      <c r="I164" s="30"/>
      <c r="J164" s="30"/>
      <c r="K164" s="30"/>
      <c r="L164" s="30" t="s">
        <v>147</v>
      </c>
      <c r="M164" s="30"/>
      <c r="N164" s="30"/>
      <c r="P164" s="75" t="s">
        <v>164</v>
      </c>
      <c r="Q164" s="91"/>
      <c r="R164" s="29"/>
      <c r="S164" s="39">
        <f>IF(Suggested="Yes",AA164,AG164)</f>
        <v>14.1</v>
      </c>
      <c r="T164" s="37" t="s">
        <v>163</v>
      </c>
      <c r="U164" s="5" t="str">
        <f>+Instructions!$B$3</f>
        <v>N</v>
      </c>
      <c r="V164" s="52"/>
      <c r="W164" s="56">
        <f>+Instructions!$C$22</f>
        <v>0</v>
      </c>
      <c r="X164" s="17">
        <f>ROUND($AA164*(1-W164)+0.004999,2)</f>
        <v>14.1</v>
      </c>
      <c r="Y164" s="52"/>
      <c r="Z164" s="6" t="s">
        <v>438</v>
      </c>
      <c r="AA164" s="39">
        <v>14.1</v>
      </c>
      <c r="AB164" s="60">
        <f>+W164</f>
        <v>0</v>
      </c>
      <c r="AC164" s="17">
        <f>+X164</f>
        <v>14.1</v>
      </c>
      <c r="AD164" s="12">
        <f>(AG164-AC164)/AG164</f>
        <v>0</v>
      </c>
      <c r="AE164" s="126"/>
      <c r="AF164" s="134">
        <v>3</v>
      </c>
      <c r="AG164" s="53">
        <f>SUM(AJ164:AL164)+AE164</f>
        <v>14.1</v>
      </c>
      <c r="AH164" s="52"/>
      <c r="AJ164" s="17">
        <f>ROUND(AC164/(1-VLOOKUP(AF164,Group,2,FALSE)),2)</f>
        <v>14.1</v>
      </c>
      <c r="AK164" s="17">
        <f>IF(VLOOKUP(AF164,Group,5,FALSE)="YES",VLOOKUP(ROUND(ROUND(AJ164,1)-AJ164,2),Round,2,FALSE)+VLOOKUP(AF164,Group,6,FALSE),0)</f>
        <v>0</v>
      </c>
      <c r="AL164" s="17">
        <f>IF(VLOOKUP(AF164,Group,7,FALSE)="",0,ROUND(AJ164-0.04999,1)-AJ164+AM164)</f>
        <v>0</v>
      </c>
      <c r="AM164" s="17" t="str">
        <f>IF(VLOOKUP(AF164,Group,7,FALSE)="","",VLOOKUP(AF164,Group,7,FALSE))</f>
        <v/>
      </c>
      <c r="AO164" s="31" t="s">
        <v>52</v>
      </c>
    </row>
    <row r="165" spans="1:41" s="3" customFormat="1" ht="9.9499999999999993" customHeight="1" x14ac:dyDescent="0.2">
      <c r="B165" s="117" t="s">
        <v>82</v>
      </c>
      <c r="D165" s="40"/>
      <c r="E165" s="75" t="s">
        <v>160</v>
      </c>
      <c r="F165" s="75"/>
      <c r="G165" s="30" t="s">
        <v>162</v>
      </c>
      <c r="H165" s="30"/>
      <c r="I165" s="30"/>
      <c r="J165" s="30"/>
      <c r="K165" s="30"/>
      <c r="L165" s="30" t="s">
        <v>148</v>
      </c>
      <c r="M165" s="30"/>
      <c r="N165" s="30"/>
      <c r="P165" s="75" t="s">
        <v>164</v>
      </c>
      <c r="Q165" s="91"/>
      <c r="R165" s="29"/>
      <c r="S165" s="39">
        <f>IF(Suggested="Yes",AA165,AG165)</f>
        <v>16.2</v>
      </c>
      <c r="T165" s="37" t="s">
        <v>163</v>
      </c>
      <c r="U165" s="5" t="str">
        <f>+Instructions!$B$3</f>
        <v>N</v>
      </c>
      <c r="V165" s="52"/>
      <c r="W165" s="56">
        <f>+Instructions!$C$22</f>
        <v>0</v>
      </c>
      <c r="X165" s="17">
        <f>ROUND($AA165*(1-W165)+0.004999,2)</f>
        <v>16.2</v>
      </c>
      <c r="Y165" s="52"/>
      <c r="Z165" s="6" t="s">
        <v>438</v>
      </c>
      <c r="AA165" s="39">
        <v>16.2</v>
      </c>
      <c r="AB165" s="60">
        <f>+W165</f>
        <v>0</v>
      </c>
      <c r="AC165" s="17">
        <f>+X165</f>
        <v>16.2</v>
      </c>
      <c r="AD165" s="12">
        <f>(AG165-AC165)/AG165</f>
        <v>0</v>
      </c>
      <c r="AE165" s="126"/>
      <c r="AF165" s="134">
        <v>3</v>
      </c>
      <c r="AG165" s="53">
        <f>SUM(AJ165:AL165)+AE165</f>
        <v>16.2</v>
      </c>
      <c r="AH165" s="52"/>
      <c r="AJ165" s="17">
        <f>ROUND(AC165/(1-VLOOKUP(AF165,Group,2,FALSE)),2)</f>
        <v>16.2</v>
      </c>
      <c r="AK165" s="17">
        <f>IF(VLOOKUP(AF165,Group,5,FALSE)="YES",VLOOKUP(ROUND(ROUND(AJ165,1)-AJ165,2),Round,2,FALSE)+VLOOKUP(AF165,Group,6,FALSE),0)</f>
        <v>0</v>
      </c>
      <c r="AL165" s="17">
        <f>IF(VLOOKUP(AF165,Group,7,FALSE)="",0,ROUND(AJ165-0.04999,1)-AJ165+AM165)</f>
        <v>0</v>
      </c>
      <c r="AM165" s="17" t="str">
        <f>IF(VLOOKUP(AF165,Group,7,FALSE)="","",VLOOKUP(AF165,Group,7,FALSE))</f>
        <v/>
      </c>
      <c r="AO165" s="31" t="s">
        <v>52</v>
      </c>
    </row>
    <row r="166" spans="1:41" s="3" customFormat="1" ht="5.0999999999999996" customHeight="1" x14ac:dyDescent="0.2">
      <c r="P166" s="75"/>
      <c r="Q166" s="91"/>
      <c r="R166" s="6"/>
      <c r="S166" s="39"/>
      <c r="T166" s="6"/>
      <c r="U166" s="5"/>
      <c r="V166" s="52"/>
      <c r="W166" s="56"/>
      <c r="X166" s="15"/>
      <c r="Y166" s="52"/>
      <c r="Z166" s="39"/>
      <c r="AA166" s="39"/>
      <c r="AB166" s="55"/>
      <c r="AC166" s="17"/>
      <c r="AD166" s="15"/>
      <c r="AE166" s="65"/>
      <c r="AF166" s="129"/>
      <c r="AG166" s="39"/>
      <c r="AH166" s="52"/>
      <c r="AJ166" s="17"/>
      <c r="AK166" s="17"/>
      <c r="AL166" s="17"/>
      <c r="AM166" s="17"/>
      <c r="AO166" s="31" t="s">
        <v>52</v>
      </c>
    </row>
    <row r="167" spans="1:41" s="3" customFormat="1" ht="9.9499999999999993" customHeight="1" x14ac:dyDescent="0.2">
      <c r="C167" s="74" t="s">
        <v>216</v>
      </c>
      <c r="P167" s="4"/>
      <c r="Q167" s="6"/>
      <c r="R167" s="188" t="s">
        <v>305</v>
      </c>
      <c r="S167" s="189" t="s">
        <v>306</v>
      </c>
      <c r="T167" s="190"/>
      <c r="U167" s="5"/>
      <c r="V167" s="52"/>
      <c r="W167" s="70"/>
      <c r="X167" s="70"/>
      <c r="Y167" s="52"/>
      <c r="Z167" s="39"/>
      <c r="AA167" s="17"/>
      <c r="AB167" s="15"/>
      <c r="AC167" s="15"/>
      <c r="AD167" s="15"/>
      <c r="AE167" s="15"/>
      <c r="AF167" s="65"/>
      <c r="AG167" s="17"/>
      <c r="AH167" s="52"/>
      <c r="AO167" s="31" t="s">
        <v>52</v>
      </c>
    </row>
    <row r="168" spans="1:41" s="3" customFormat="1" ht="3" customHeight="1" x14ac:dyDescent="0.2">
      <c r="P168" s="75"/>
      <c r="Q168" s="91"/>
      <c r="R168" s="6"/>
      <c r="S168" s="39"/>
      <c r="T168" s="6"/>
      <c r="U168" s="5"/>
      <c r="V168" s="52"/>
      <c r="W168" s="56"/>
      <c r="X168" s="15"/>
      <c r="Y168" s="52"/>
      <c r="Z168" s="39"/>
      <c r="AA168" s="39"/>
      <c r="AB168" s="55"/>
      <c r="AC168" s="17"/>
      <c r="AD168" s="15"/>
      <c r="AE168" s="65"/>
      <c r="AF168" s="129"/>
      <c r="AG168" s="39"/>
      <c r="AH168" s="52"/>
      <c r="AJ168" s="17"/>
      <c r="AK168" s="17"/>
      <c r="AL168" s="17"/>
      <c r="AM168" s="17"/>
      <c r="AO168" s="31" t="s">
        <v>52</v>
      </c>
    </row>
    <row r="169" spans="1:41" s="3" customFormat="1" ht="9.9499999999999993" customHeight="1" x14ac:dyDescent="0.2">
      <c r="A169" s="75"/>
      <c r="B169" s="75"/>
      <c r="E169" s="157" t="s">
        <v>165</v>
      </c>
      <c r="F169" s="157"/>
      <c r="H169" s="30"/>
      <c r="I169" s="91"/>
      <c r="J169" s="29"/>
      <c r="K169" s="161"/>
      <c r="L169" s="55"/>
      <c r="M169" s="161"/>
      <c r="N169" s="37"/>
      <c r="R169" s="75"/>
      <c r="S169" s="75"/>
      <c r="T169" s="30"/>
      <c r="U169" s="75"/>
      <c r="V169" s="52"/>
      <c r="Y169" s="52"/>
      <c r="AH169" s="52"/>
      <c r="AO169" s="31" t="s">
        <v>52</v>
      </c>
    </row>
    <row r="170" spans="1:41" s="3" customFormat="1" ht="2.1" customHeight="1" x14ac:dyDescent="0.2">
      <c r="P170" s="75"/>
      <c r="Q170" s="91"/>
      <c r="R170" s="6"/>
      <c r="S170" s="39"/>
      <c r="T170" s="6"/>
      <c r="U170" s="5"/>
      <c r="V170" s="52"/>
      <c r="W170" s="56"/>
      <c r="X170" s="15"/>
      <c r="Y170" s="52"/>
      <c r="Z170" s="39"/>
      <c r="AA170" s="39"/>
      <c r="AB170" s="55"/>
      <c r="AC170" s="17"/>
      <c r="AD170" s="15"/>
      <c r="AE170" s="65"/>
      <c r="AF170" s="129"/>
      <c r="AG170" s="39"/>
      <c r="AH170" s="52"/>
      <c r="AJ170" s="17"/>
      <c r="AK170" s="17"/>
      <c r="AL170" s="17"/>
      <c r="AM170" s="17"/>
      <c r="AO170" s="31" t="s">
        <v>52</v>
      </c>
    </row>
    <row r="171" spans="1:41" s="3" customFormat="1" ht="9.9499999999999993" customHeight="1" x14ac:dyDescent="0.2">
      <c r="B171" s="117" t="s">
        <v>82</v>
      </c>
      <c r="D171" s="40"/>
      <c r="E171" s="75" t="s">
        <v>166</v>
      </c>
      <c r="F171" s="75"/>
      <c r="G171" s="30" t="s">
        <v>167</v>
      </c>
      <c r="H171" s="30"/>
      <c r="I171" s="30"/>
      <c r="J171" s="30"/>
      <c r="K171" s="30"/>
      <c r="L171" s="30" t="s">
        <v>149</v>
      </c>
      <c r="M171" s="30"/>
      <c r="N171" s="30"/>
      <c r="P171" s="75" t="s">
        <v>169</v>
      </c>
      <c r="Q171" s="91" t="s">
        <v>11</v>
      </c>
      <c r="R171" s="29"/>
      <c r="S171" s="39">
        <f>IF(Suggested="Yes",AA171,AG171)</f>
        <v>10.4</v>
      </c>
      <c r="T171" s="37" t="s">
        <v>163</v>
      </c>
      <c r="U171" s="5" t="str">
        <f>+Instructions!$B$3</f>
        <v>N</v>
      </c>
      <c r="V171" s="52"/>
      <c r="W171" s="56">
        <f>+Instructions!$C$22</f>
        <v>0</v>
      </c>
      <c r="X171" s="17">
        <f>ROUND($AA171*(1-W171)+0.004999,2)</f>
        <v>10.4</v>
      </c>
      <c r="Y171" s="52"/>
      <c r="Z171" s="6" t="s">
        <v>438</v>
      </c>
      <c r="AA171" s="39">
        <v>10.4</v>
      </c>
      <c r="AB171" s="60">
        <f>+W171</f>
        <v>0</v>
      </c>
      <c r="AC171" s="17">
        <f>+X171</f>
        <v>10.4</v>
      </c>
      <c r="AD171" s="12">
        <f>(AG171-AC171)/AG171</f>
        <v>0</v>
      </c>
      <c r="AE171" s="126"/>
      <c r="AF171" s="134">
        <v>3</v>
      </c>
      <c r="AG171" s="53">
        <f>SUM(AJ171:AL171)+AE171</f>
        <v>10.4</v>
      </c>
      <c r="AH171" s="52"/>
      <c r="AJ171" s="17">
        <f>ROUND(AC171/(1-VLOOKUP(AF171,Group,2,FALSE)),2)</f>
        <v>10.4</v>
      </c>
      <c r="AK171" s="17">
        <f>IF(VLOOKUP(AF171,Group,5,FALSE)="YES",VLOOKUP(ROUND(ROUND(AJ171,1)-AJ171,2),Round,2,FALSE)+VLOOKUP(AF171,Group,6,FALSE),0)</f>
        <v>0</v>
      </c>
      <c r="AL171" s="17">
        <f>IF(VLOOKUP(AF171,Group,7,FALSE)="",0,ROUND(AJ171-0.04999,1)-AJ171+AM171)</f>
        <v>0</v>
      </c>
      <c r="AM171" s="17" t="str">
        <f>IF(VLOOKUP(AF171,Group,7,FALSE)="","",VLOOKUP(AF171,Group,7,FALSE))</f>
        <v/>
      </c>
      <c r="AO171" s="31" t="s">
        <v>52</v>
      </c>
    </row>
    <row r="172" spans="1:41" s="3" customFormat="1" ht="9.9499999999999993" customHeight="1" x14ac:dyDescent="0.2">
      <c r="B172" s="117" t="s">
        <v>82</v>
      </c>
      <c r="D172" s="40"/>
      <c r="E172" s="75" t="s">
        <v>166</v>
      </c>
      <c r="F172" s="75"/>
      <c r="G172" s="30" t="s">
        <v>167</v>
      </c>
      <c r="H172" s="30"/>
      <c r="I172" s="30"/>
      <c r="J172" s="30"/>
      <c r="K172" s="30"/>
      <c r="L172" s="30" t="s">
        <v>239</v>
      </c>
      <c r="M172" s="30"/>
      <c r="N172" s="30"/>
      <c r="P172" s="75" t="s">
        <v>238</v>
      </c>
      <c r="Q172" s="91"/>
      <c r="R172" s="29"/>
      <c r="S172" s="39">
        <f>IF(Suggested="Yes",AA172,AG172)</f>
        <v>86.2</v>
      </c>
      <c r="T172" s="37" t="s">
        <v>163</v>
      </c>
      <c r="U172" s="5" t="str">
        <f>+Instructions!$B$3</f>
        <v>N</v>
      </c>
      <c r="V172" s="52"/>
      <c r="W172" s="56">
        <f>+Instructions!$C$22</f>
        <v>0</v>
      </c>
      <c r="X172" s="17">
        <f>ROUND($AA172*(1-W172)+0.004999,2)</f>
        <v>86.2</v>
      </c>
      <c r="Y172" s="52"/>
      <c r="Z172" s="6" t="s">
        <v>438</v>
      </c>
      <c r="AA172" s="39">
        <v>86.2</v>
      </c>
      <c r="AB172" s="60">
        <f>+W172</f>
        <v>0</v>
      </c>
      <c r="AC172" s="17">
        <f>+X172</f>
        <v>86.2</v>
      </c>
      <c r="AD172" s="12">
        <f>(AG172-AC172)/AG172</f>
        <v>0</v>
      </c>
      <c r="AE172" s="126"/>
      <c r="AF172" s="134">
        <v>3</v>
      </c>
      <c r="AG172" s="53">
        <f>SUM(AJ172:AL172)+AE172</f>
        <v>86.2</v>
      </c>
      <c r="AH172" s="52"/>
      <c r="AJ172" s="17">
        <f>ROUND(AC172/(1-VLOOKUP(AF172,Group,2,FALSE)),2)</f>
        <v>86.2</v>
      </c>
      <c r="AK172" s="17">
        <f>IF(VLOOKUP(AF172,Group,5,FALSE)="YES",VLOOKUP(ROUND(ROUND(AJ172,1)-AJ172,2),Round,2,FALSE)+VLOOKUP(AF172,Group,6,FALSE),0)</f>
        <v>0</v>
      </c>
      <c r="AL172" s="17">
        <f>IF(VLOOKUP(AF172,Group,7,FALSE)="",0,ROUND(AJ172-0.04999,1)-AJ172+AM172)</f>
        <v>0</v>
      </c>
      <c r="AM172" s="17" t="str">
        <f>IF(VLOOKUP(AF172,Group,7,FALSE)="","",VLOOKUP(AF172,Group,7,FALSE))</f>
        <v/>
      </c>
      <c r="AO172" s="31" t="s">
        <v>52</v>
      </c>
    </row>
    <row r="173" spans="1:41" s="3" customFormat="1" ht="5.0999999999999996" customHeight="1" x14ac:dyDescent="0.2">
      <c r="P173" s="75"/>
      <c r="Q173" s="91"/>
      <c r="R173" s="6"/>
      <c r="S173" s="39"/>
      <c r="T173" s="6"/>
      <c r="U173" s="5"/>
      <c r="V173" s="52"/>
      <c r="W173" s="56"/>
      <c r="X173" s="15"/>
      <c r="Y173" s="52"/>
      <c r="Z173" s="39"/>
      <c r="AA173" s="39"/>
      <c r="AB173" s="55"/>
      <c r="AC173" s="17"/>
      <c r="AD173" s="15"/>
      <c r="AE173" s="65"/>
      <c r="AF173" s="129"/>
      <c r="AG173" s="39"/>
      <c r="AH173" s="52"/>
      <c r="AJ173" s="17"/>
      <c r="AK173" s="17"/>
      <c r="AL173" s="17"/>
      <c r="AM173" s="17"/>
      <c r="AO173" s="31" t="s">
        <v>52</v>
      </c>
    </row>
    <row r="174" spans="1:41" s="3" customFormat="1" ht="9.9499999999999993" customHeight="1" x14ac:dyDescent="0.2">
      <c r="C174" s="74" t="s">
        <v>217</v>
      </c>
      <c r="P174" s="4"/>
      <c r="Q174" s="6"/>
      <c r="R174" s="188" t="s">
        <v>305</v>
      </c>
      <c r="S174" s="189" t="s">
        <v>306</v>
      </c>
      <c r="T174" s="190"/>
      <c r="U174" s="5"/>
      <c r="V174" s="52"/>
      <c r="W174" s="70"/>
      <c r="X174" s="70"/>
      <c r="Y174" s="52"/>
      <c r="Z174" s="39"/>
      <c r="AA174" s="17"/>
      <c r="AB174" s="15"/>
      <c r="AC174" s="15"/>
      <c r="AD174" s="15"/>
      <c r="AE174" s="15"/>
      <c r="AF174" s="65"/>
      <c r="AG174" s="17"/>
      <c r="AH174" s="52"/>
      <c r="AO174" s="31" t="s">
        <v>52</v>
      </c>
    </row>
    <row r="175" spans="1:41" s="3" customFormat="1" ht="3" customHeight="1" x14ac:dyDescent="0.2">
      <c r="P175" s="75"/>
      <c r="Q175" s="91"/>
      <c r="R175" s="6"/>
      <c r="S175" s="39"/>
      <c r="T175" s="6"/>
      <c r="U175" s="5"/>
      <c r="V175" s="52"/>
      <c r="W175" s="56"/>
      <c r="X175" s="15"/>
      <c r="Y175" s="52"/>
      <c r="Z175" s="39"/>
      <c r="AA175" s="39"/>
      <c r="AB175" s="55"/>
      <c r="AC175" s="17"/>
      <c r="AD175" s="15"/>
      <c r="AE175" s="65"/>
      <c r="AF175" s="129"/>
      <c r="AG175" s="39"/>
      <c r="AH175" s="52"/>
      <c r="AJ175" s="17"/>
      <c r="AK175" s="17"/>
      <c r="AL175" s="17"/>
      <c r="AM175" s="17"/>
      <c r="AO175" s="31" t="s">
        <v>52</v>
      </c>
    </row>
    <row r="176" spans="1:41" s="3" customFormat="1" ht="10.35" customHeight="1" x14ac:dyDescent="0.2">
      <c r="A176" s="75"/>
      <c r="B176" s="75"/>
      <c r="E176" s="157" t="s">
        <v>168</v>
      </c>
      <c r="F176" s="157"/>
      <c r="H176" s="30"/>
      <c r="I176" s="91"/>
      <c r="J176" s="29"/>
      <c r="K176" s="161"/>
      <c r="L176" s="55"/>
      <c r="M176" s="161"/>
      <c r="N176" s="37"/>
      <c r="R176" s="75"/>
      <c r="S176" s="75"/>
      <c r="T176" s="30"/>
      <c r="U176" s="75"/>
      <c r="V176" s="52"/>
      <c r="Y176" s="52"/>
      <c r="AH176" s="52"/>
      <c r="AO176" s="31" t="s">
        <v>52</v>
      </c>
    </row>
    <row r="177" spans="1:41" s="3" customFormat="1" ht="2.1" customHeight="1" x14ac:dyDescent="0.2">
      <c r="P177" s="75"/>
      <c r="Q177" s="91"/>
      <c r="R177" s="6"/>
      <c r="S177" s="39"/>
      <c r="T177" s="6"/>
      <c r="U177" s="5"/>
      <c r="V177" s="52"/>
      <c r="W177" s="56"/>
      <c r="X177" s="15"/>
      <c r="Y177" s="52"/>
      <c r="Z177" s="39"/>
      <c r="AA177" s="39"/>
      <c r="AB177" s="55"/>
      <c r="AC177" s="17"/>
      <c r="AD177" s="15"/>
      <c r="AE177" s="65"/>
      <c r="AF177" s="129"/>
      <c r="AG177" s="39"/>
      <c r="AH177" s="52"/>
      <c r="AJ177" s="17"/>
      <c r="AK177" s="17"/>
      <c r="AL177" s="17"/>
      <c r="AM177" s="17"/>
      <c r="AO177" s="31" t="s">
        <v>52</v>
      </c>
    </row>
    <row r="178" spans="1:41" s="3" customFormat="1" ht="9.9499999999999993" customHeight="1" x14ac:dyDescent="0.2">
      <c r="B178" s="117" t="s">
        <v>82</v>
      </c>
      <c r="D178" s="40"/>
      <c r="E178" s="75" t="s">
        <v>170</v>
      </c>
      <c r="F178" s="75"/>
      <c r="G178" s="30" t="s">
        <v>172</v>
      </c>
      <c r="H178" s="30"/>
      <c r="I178" s="30"/>
      <c r="J178" s="30"/>
      <c r="K178" s="30" t="s">
        <v>227</v>
      </c>
      <c r="L178" s="30" t="s">
        <v>142</v>
      </c>
      <c r="M178" s="30"/>
      <c r="N178" s="30"/>
      <c r="P178" s="75" t="s">
        <v>183</v>
      </c>
      <c r="Q178" s="91" t="s">
        <v>11</v>
      </c>
      <c r="R178" s="29"/>
      <c r="S178" s="39">
        <f>IF(Suggested="Yes",AA178,AG178)</f>
        <v>14.2</v>
      </c>
      <c r="T178" s="37" t="s">
        <v>163</v>
      </c>
      <c r="U178" s="5" t="str">
        <f>+Instructions!$B$3</f>
        <v>N</v>
      </c>
      <c r="V178" s="52"/>
      <c r="W178" s="56">
        <f>+Instructions!$C$22</f>
        <v>0</v>
      </c>
      <c r="X178" s="17">
        <f>ROUND($AA178*(1-W178)+0.004999,2)</f>
        <v>14.2</v>
      </c>
      <c r="Y178" s="52"/>
      <c r="Z178" s="6" t="s">
        <v>438</v>
      </c>
      <c r="AA178" s="39">
        <v>14.2</v>
      </c>
      <c r="AB178" s="60">
        <f t="shared" ref="AB178:AC180" si="28">+W178</f>
        <v>0</v>
      </c>
      <c r="AC178" s="17">
        <f t="shared" si="28"/>
        <v>14.2</v>
      </c>
      <c r="AD178" s="12">
        <f>(AG178-AC178)/AG178</f>
        <v>0</v>
      </c>
      <c r="AE178" s="126"/>
      <c r="AF178" s="134">
        <v>3</v>
      </c>
      <c r="AG178" s="53">
        <f>SUM(AJ178:AL178)+AE178</f>
        <v>14.2</v>
      </c>
      <c r="AH178" s="52"/>
      <c r="AJ178" s="17">
        <f>ROUND(AC178/(1-VLOOKUP(AF178,Group,2,FALSE)),2)</f>
        <v>14.2</v>
      </c>
      <c r="AK178" s="17">
        <f>IF(VLOOKUP(AF178,Group,5,FALSE)="YES",VLOOKUP(ROUND(ROUND(AJ178,1)-AJ178,2),Round,2,FALSE)+VLOOKUP(AF178,Group,6,FALSE),0)</f>
        <v>0</v>
      </c>
      <c r="AL178" s="17">
        <f>IF(VLOOKUP(AF178,Group,7,FALSE)="",0,ROUND(AJ178-0.04999,1)-AJ178+AM178)</f>
        <v>0</v>
      </c>
      <c r="AM178" s="17" t="str">
        <f>IF(VLOOKUP(AF178,Group,7,FALSE)="","",VLOOKUP(AF178,Group,7,FALSE))</f>
        <v/>
      </c>
      <c r="AO178" s="31" t="s">
        <v>52</v>
      </c>
    </row>
    <row r="179" spans="1:41" s="3" customFormat="1" ht="9.9499999999999993" customHeight="1" x14ac:dyDescent="0.2">
      <c r="B179" s="117" t="s">
        <v>82</v>
      </c>
      <c r="D179" s="40"/>
      <c r="E179" s="75" t="s">
        <v>151</v>
      </c>
      <c r="F179" s="75"/>
      <c r="G179" s="30" t="s">
        <v>172</v>
      </c>
      <c r="H179" s="30"/>
      <c r="I179" s="30"/>
      <c r="J179" s="30"/>
      <c r="K179" s="30"/>
      <c r="L179" s="30" t="s">
        <v>143</v>
      </c>
      <c r="M179" s="30"/>
      <c r="N179" s="30"/>
      <c r="P179" s="75" t="s">
        <v>182</v>
      </c>
      <c r="Q179" s="91"/>
      <c r="R179" s="29"/>
      <c r="S179" s="39">
        <f>IF(Suggested="Yes",AA179,AG179)</f>
        <v>10.4</v>
      </c>
      <c r="T179" s="37" t="s">
        <v>163</v>
      </c>
      <c r="U179" s="5" t="str">
        <f>+Instructions!$B$3</f>
        <v>N</v>
      </c>
      <c r="V179" s="52"/>
      <c r="W179" s="56">
        <f>+Instructions!$C$22</f>
        <v>0</v>
      </c>
      <c r="X179" s="17">
        <f>ROUND($AA179*(1-W179)+0.004999,2)</f>
        <v>10.4</v>
      </c>
      <c r="Y179" s="52"/>
      <c r="Z179" s="6" t="s">
        <v>438</v>
      </c>
      <c r="AA179" s="39">
        <v>10.4</v>
      </c>
      <c r="AB179" s="60">
        <f t="shared" si="28"/>
        <v>0</v>
      </c>
      <c r="AC179" s="17">
        <f t="shared" si="28"/>
        <v>10.4</v>
      </c>
      <c r="AD179" s="12">
        <f>(AG179-AC179)/AG179</f>
        <v>0</v>
      </c>
      <c r="AE179" s="126"/>
      <c r="AF179" s="134">
        <v>3</v>
      </c>
      <c r="AG179" s="53">
        <f>SUM(AJ179:AL179)+AE179</f>
        <v>10.4</v>
      </c>
      <c r="AH179" s="52"/>
      <c r="AJ179" s="17">
        <f>ROUND(AC179/(1-VLOOKUP(AF179,Group,2,FALSE)),2)</f>
        <v>10.4</v>
      </c>
      <c r="AK179" s="17">
        <f>IF(VLOOKUP(AF179,Group,5,FALSE)="YES",VLOOKUP(ROUND(ROUND(AJ179,1)-AJ179,2),Round,2,FALSE)+VLOOKUP(AF179,Group,6,FALSE),0)</f>
        <v>0</v>
      </c>
      <c r="AL179" s="17">
        <f>IF(VLOOKUP(AF179,Group,7,FALSE)="",0,ROUND(AJ179-0.04999,1)-AJ179+AM179)</f>
        <v>0</v>
      </c>
      <c r="AM179" s="17" t="str">
        <f>IF(VLOOKUP(AF179,Group,7,FALSE)="","",VLOOKUP(AF179,Group,7,FALSE))</f>
        <v/>
      </c>
      <c r="AO179" s="31" t="s">
        <v>52</v>
      </c>
    </row>
    <row r="180" spans="1:41" s="3" customFormat="1" ht="9.9499999999999993" customHeight="1" x14ac:dyDescent="0.2">
      <c r="B180" s="117" t="s">
        <v>82</v>
      </c>
      <c r="D180" s="40"/>
      <c r="E180" s="75" t="s">
        <v>171</v>
      </c>
      <c r="F180" s="75"/>
      <c r="G180" s="30" t="s">
        <v>172</v>
      </c>
      <c r="H180" s="30"/>
      <c r="I180" s="30"/>
      <c r="J180" s="30"/>
      <c r="K180" s="30"/>
      <c r="L180" s="30" t="s">
        <v>144</v>
      </c>
      <c r="M180" s="30"/>
      <c r="N180" s="30"/>
      <c r="P180" s="75" t="s">
        <v>182</v>
      </c>
      <c r="Q180" s="91"/>
      <c r="R180" s="29"/>
      <c r="S180" s="39">
        <f>IF(Suggested="Yes",AA180,AG180)</f>
        <v>15.85</v>
      </c>
      <c r="T180" s="37" t="s">
        <v>163</v>
      </c>
      <c r="U180" s="5" t="str">
        <f>+Instructions!$B$3</f>
        <v>N</v>
      </c>
      <c r="V180" s="52"/>
      <c r="W180" s="56">
        <f>+Instructions!$C$22</f>
        <v>0</v>
      </c>
      <c r="X180" s="17">
        <f>ROUND($AA180*(1-W180)+0.004999,2)</f>
        <v>15.85</v>
      </c>
      <c r="Y180" s="52"/>
      <c r="Z180" s="6" t="s">
        <v>438</v>
      </c>
      <c r="AA180" s="39">
        <v>15.85</v>
      </c>
      <c r="AB180" s="60">
        <f t="shared" si="28"/>
        <v>0</v>
      </c>
      <c r="AC180" s="17">
        <f t="shared" si="28"/>
        <v>15.85</v>
      </c>
      <c r="AD180" s="12">
        <f>(AG180-AC180)/AG180</f>
        <v>0</v>
      </c>
      <c r="AE180" s="126"/>
      <c r="AF180" s="134">
        <v>3</v>
      </c>
      <c r="AG180" s="53">
        <f>SUM(AJ180:AL180)+AE180</f>
        <v>15.85</v>
      </c>
      <c r="AH180" s="52"/>
      <c r="AJ180" s="17">
        <f>ROUND(AC180/(1-VLOOKUP(AF180,Group,2,FALSE)),2)</f>
        <v>15.85</v>
      </c>
      <c r="AK180" s="17">
        <f>IF(VLOOKUP(AF180,Group,5,FALSE)="YES",VLOOKUP(ROUND(ROUND(AJ180,1)-AJ180,2),Round,2,FALSE)+VLOOKUP(AF180,Group,6,FALSE),0)</f>
        <v>0</v>
      </c>
      <c r="AL180" s="17">
        <f>IF(VLOOKUP(AF180,Group,7,FALSE)="",0,ROUND(AJ180-0.04999,1)-AJ180+AM180)</f>
        <v>0</v>
      </c>
      <c r="AM180" s="17" t="str">
        <f>IF(VLOOKUP(AF180,Group,7,FALSE)="","",VLOOKUP(AF180,Group,7,FALSE))</f>
        <v/>
      </c>
      <c r="AO180" s="31" t="s">
        <v>52</v>
      </c>
    </row>
    <row r="181" spans="1:41" s="3" customFormat="1" ht="5.0999999999999996" customHeight="1" x14ac:dyDescent="0.2">
      <c r="P181" s="75"/>
      <c r="Q181" s="91"/>
      <c r="R181" s="6"/>
      <c r="S181" s="39"/>
      <c r="T181" s="6"/>
      <c r="U181" s="5"/>
      <c r="V181" s="52"/>
      <c r="W181" s="56"/>
      <c r="X181" s="15"/>
      <c r="Y181" s="52"/>
      <c r="Z181" s="39"/>
      <c r="AA181" s="39"/>
      <c r="AB181" s="55"/>
      <c r="AC181" s="17"/>
      <c r="AD181" s="15"/>
      <c r="AE181" s="65"/>
      <c r="AF181" s="129"/>
      <c r="AG181" s="39"/>
      <c r="AH181" s="52"/>
      <c r="AJ181" s="17"/>
      <c r="AK181" s="17"/>
      <c r="AL181" s="17"/>
      <c r="AM181" s="17"/>
      <c r="AO181" s="31" t="s">
        <v>52</v>
      </c>
    </row>
    <row r="182" spans="1:41" s="3" customFormat="1" ht="9.9499999999999993" customHeight="1" x14ac:dyDescent="0.2">
      <c r="C182" s="74" t="s">
        <v>247</v>
      </c>
      <c r="P182" s="4"/>
      <c r="Q182" s="6"/>
      <c r="S182" s="21"/>
      <c r="T182" s="68"/>
      <c r="U182" s="5"/>
      <c r="V182" s="52"/>
      <c r="W182" s="70"/>
      <c r="X182" s="70"/>
      <c r="Y182" s="52"/>
      <c r="Z182" s="39"/>
      <c r="AA182" s="17"/>
      <c r="AB182" s="15"/>
      <c r="AC182" s="15"/>
      <c r="AD182" s="15"/>
      <c r="AE182" s="15"/>
      <c r="AF182" s="65"/>
      <c r="AG182" s="17"/>
      <c r="AH182" s="52"/>
      <c r="AO182" s="31" t="s">
        <v>52</v>
      </c>
    </row>
    <row r="183" spans="1:41" s="3" customFormat="1" ht="3" customHeight="1" x14ac:dyDescent="0.2">
      <c r="P183" s="75"/>
      <c r="Q183" s="91"/>
      <c r="R183" s="6"/>
      <c r="S183" s="39"/>
      <c r="T183" s="6"/>
      <c r="U183" s="5"/>
      <c r="V183" s="52"/>
      <c r="W183" s="56"/>
      <c r="X183" s="15"/>
      <c r="Y183" s="52"/>
      <c r="Z183" s="39"/>
      <c r="AA183" s="39"/>
      <c r="AB183" s="55"/>
      <c r="AC183" s="17"/>
      <c r="AD183" s="15"/>
      <c r="AE183" s="65"/>
      <c r="AF183" s="129"/>
      <c r="AG183" s="39"/>
      <c r="AH183" s="52"/>
      <c r="AJ183" s="17"/>
      <c r="AK183" s="17"/>
      <c r="AL183" s="17"/>
      <c r="AM183" s="17"/>
      <c r="AO183" s="31" t="s">
        <v>52</v>
      </c>
    </row>
    <row r="184" spans="1:41" s="3" customFormat="1" ht="9.9499999999999993" customHeight="1" x14ac:dyDescent="0.2">
      <c r="A184" s="75"/>
      <c r="B184" s="75"/>
      <c r="E184" s="157" t="s">
        <v>248</v>
      </c>
      <c r="F184" s="157"/>
      <c r="H184" s="30"/>
      <c r="I184" s="91"/>
      <c r="J184" s="29"/>
      <c r="K184" s="161"/>
      <c r="L184" s="55"/>
      <c r="M184" s="161"/>
      <c r="N184" s="37"/>
      <c r="R184" s="75"/>
      <c r="S184" s="75"/>
      <c r="T184" s="30"/>
      <c r="U184" s="75"/>
      <c r="V184" s="52"/>
      <c r="Y184" s="52"/>
      <c r="AH184" s="52"/>
      <c r="AO184" s="31" t="s">
        <v>52</v>
      </c>
    </row>
    <row r="185" spans="1:41" s="3" customFormat="1" ht="2.1" customHeight="1" x14ac:dyDescent="0.2">
      <c r="P185" s="75"/>
      <c r="Q185" s="91"/>
      <c r="R185" s="6"/>
      <c r="S185" s="39"/>
      <c r="T185" s="6"/>
      <c r="U185" s="5"/>
      <c r="V185" s="52"/>
      <c r="W185" s="56"/>
      <c r="X185" s="15"/>
      <c r="Y185" s="52"/>
      <c r="Z185" s="39"/>
      <c r="AA185" s="39"/>
      <c r="AB185" s="55"/>
      <c r="AC185" s="17"/>
      <c r="AD185" s="15"/>
      <c r="AE185" s="65"/>
      <c r="AF185" s="129"/>
      <c r="AG185" s="39"/>
      <c r="AH185" s="52"/>
      <c r="AJ185" s="17"/>
      <c r="AK185" s="17"/>
      <c r="AL185" s="17"/>
      <c r="AM185" s="17"/>
      <c r="AO185" s="31" t="s">
        <v>52</v>
      </c>
    </row>
    <row r="186" spans="1:41" s="3" customFormat="1" ht="9.9499999999999993" customHeight="1" x14ac:dyDescent="0.2">
      <c r="B186" s="117" t="s">
        <v>82</v>
      </c>
      <c r="D186" s="40"/>
      <c r="E186" s="75" t="s">
        <v>251</v>
      </c>
      <c r="F186" s="75"/>
      <c r="G186" s="30" t="s">
        <v>252</v>
      </c>
      <c r="H186" s="30"/>
      <c r="I186" s="30"/>
      <c r="J186" s="30"/>
      <c r="K186" s="30"/>
      <c r="L186" s="30" t="s">
        <v>250</v>
      </c>
      <c r="M186" s="30"/>
      <c r="N186" s="30"/>
      <c r="P186" s="75" t="s">
        <v>249</v>
      </c>
      <c r="Q186" s="91"/>
      <c r="R186" s="29"/>
      <c r="S186" s="39">
        <f>IF(Suggested="Yes",AA186,AG186)</f>
        <v>11.85</v>
      </c>
      <c r="T186" s="37" t="s">
        <v>163</v>
      </c>
      <c r="U186" s="5" t="str">
        <f>+Instructions!$B$3</f>
        <v>N</v>
      </c>
      <c r="V186" s="52"/>
      <c r="W186" s="56">
        <f>+Instructions!$C$22</f>
        <v>0</v>
      </c>
      <c r="X186" s="17">
        <f>ROUND($AA186*(1-W186)+0.004999,2)</f>
        <v>11.85</v>
      </c>
      <c r="Y186" s="52"/>
      <c r="Z186" s="6" t="s">
        <v>438</v>
      </c>
      <c r="AA186" s="39">
        <v>11.85</v>
      </c>
      <c r="AB186" s="60">
        <f>+W186</f>
        <v>0</v>
      </c>
      <c r="AC186" s="17">
        <f>+X186</f>
        <v>11.85</v>
      </c>
      <c r="AD186" s="12">
        <f>(AG186-AC186)/AG186</f>
        <v>0</v>
      </c>
      <c r="AE186" s="126"/>
      <c r="AF186" s="134">
        <v>3</v>
      </c>
      <c r="AG186" s="53">
        <f>SUM(AJ186:AL186)+AE186</f>
        <v>11.85</v>
      </c>
      <c r="AH186" s="52"/>
      <c r="AJ186" s="17">
        <f>ROUND(AC186/(1-VLOOKUP(AF186,Group,2,FALSE)),2)</f>
        <v>11.85</v>
      </c>
      <c r="AK186" s="17">
        <f>IF(VLOOKUP(AF186,Group,5,FALSE)="YES",VLOOKUP(ROUND(ROUND(AJ186,1)-AJ186,2),Round,2,FALSE)+VLOOKUP(AF186,Group,6,FALSE),0)</f>
        <v>0</v>
      </c>
      <c r="AL186" s="17">
        <f>IF(VLOOKUP(AF186,Group,7,FALSE)="",0,ROUND(AJ186-0.04999,1)-AJ186+AM186)</f>
        <v>0</v>
      </c>
      <c r="AM186" s="17" t="str">
        <f>IF(VLOOKUP(AF186,Group,7,FALSE)="","",VLOOKUP(AF186,Group,7,FALSE))</f>
        <v/>
      </c>
      <c r="AO186" s="31" t="s">
        <v>52</v>
      </c>
    </row>
    <row r="187" spans="1:41" s="3" customFormat="1" ht="9.9499999999999993" customHeight="1" x14ac:dyDescent="0.2">
      <c r="B187" s="117" t="s">
        <v>82</v>
      </c>
      <c r="D187" s="40"/>
      <c r="E187" s="75" t="s">
        <v>251</v>
      </c>
      <c r="F187" s="75"/>
      <c r="G187" s="30" t="s">
        <v>252</v>
      </c>
      <c r="H187" s="30"/>
      <c r="I187" s="30"/>
      <c r="J187" s="30"/>
      <c r="K187" s="30"/>
      <c r="L187" s="30" t="s">
        <v>317</v>
      </c>
      <c r="M187" s="30"/>
      <c r="N187" s="30"/>
      <c r="P187" s="75" t="s">
        <v>318</v>
      </c>
      <c r="Q187" s="91"/>
      <c r="R187" s="29"/>
      <c r="S187" s="39">
        <f>IF(Suggested="Yes",AA187,AG187)</f>
        <v>22.3</v>
      </c>
      <c r="T187" s="37" t="s">
        <v>163</v>
      </c>
      <c r="U187" s="5" t="str">
        <f>+Instructions!$B$3</f>
        <v>N</v>
      </c>
      <c r="V187" s="52"/>
      <c r="W187" s="56">
        <f>+Instructions!$C$22</f>
        <v>0</v>
      </c>
      <c r="X187" s="17">
        <f>ROUND($AA187*(1-W187)+0.004999,2)</f>
        <v>22.3</v>
      </c>
      <c r="Y187" s="52"/>
      <c r="Z187" s="6" t="s">
        <v>438</v>
      </c>
      <c r="AA187" s="39">
        <v>22.3</v>
      </c>
      <c r="AB187" s="60">
        <f>+W187</f>
        <v>0</v>
      </c>
      <c r="AC187" s="17">
        <f>+X187</f>
        <v>22.3</v>
      </c>
      <c r="AD187" s="12">
        <f>(AG187-AC187)/AG187</f>
        <v>0</v>
      </c>
      <c r="AE187" s="126"/>
      <c r="AF187" s="134">
        <v>3</v>
      </c>
      <c r="AG187" s="53">
        <f>SUM(AJ187:AL187)+AE187</f>
        <v>22.3</v>
      </c>
      <c r="AH187" s="52"/>
      <c r="AJ187" s="17">
        <f>ROUND(AC187/(1-VLOOKUP(AF187,Group,2,FALSE)),2)</f>
        <v>22.3</v>
      </c>
      <c r="AK187" s="17">
        <f>IF(VLOOKUP(AF187,Group,5,FALSE)="YES",VLOOKUP(ROUND(ROUND(AJ187,1)-AJ187,2),Round,2,FALSE)+VLOOKUP(AF187,Group,6,FALSE),0)</f>
        <v>0</v>
      </c>
      <c r="AL187" s="17">
        <f>IF(VLOOKUP(AF187,Group,7,FALSE)="",0,ROUND(AJ187-0.04999,1)-AJ187+AM187)</f>
        <v>0</v>
      </c>
      <c r="AM187" s="17" t="str">
        <f>IF(VLOOKUP(AF187,Group,7,FALSE)="","",VLOOKUP(AF187,Group,7,FALSE))</f>
        <v/>
      </c>
      <c r="AO187" s="31" t="s">
        <v>52</v>
      </c>
    </row>
    <row r="188" spans="1:41" s="3" customFormat="1" ht="5.0999999999999996" customHeight="1" x14ac:dyDescent="0.2">
      <c r="P188" s="75"/>
      <c r="Q188" s="91"/>
      <c r="R188" s="6"/>
      <c r="S188" s="39"/>
      <c r="T188" s="6"/>
      <c r="U188" s="5"/>
      <c r="V188" s="52"/>
      <c r="W188" s="56"/>
      <c r="X188" s="15"/>
      <c r="Y188" s="52"/>
      <c r="Z188" s="39"/>
      <c r="AA188" s="39"/>
      <c r="AB188" s="55"/>
      <c r="AC188" s="17"/>
      <c r="AD188" s="15"/>
      <c r="AE188" s="65"/>
      <c r="AF188" s="129"/>
      <c r="AG188" s="39"/>
      <c r="AH188" s="52"/>
      <c r="AJ188" s="17"/>
      <c r="AK188" s="17"/>
      <c r="AL188" s="17"/>
      <c r="AM188" s="17"/>
      <c r="AO188" s="31" t="s">
        <v>52</v>
      </c>
    </row>
    <row r="189" spans="1:41" s="3" customFormat="1" ht="9.9499999999999993" customHeight="1" x14ac:dyDescent="0.2">
      <c r="C189" s="74" t="s">
        <v>218</v>
      </c>
      <c r="P189" s="4"/>
      <c r="Q189" s="6"/>
      <c r="S189" s="21"/>
      <c r="T189" s="68"/>
      <c r="U189" s="5"/>
      <c r="V189" s="52"/>
      <c r="W189" s="70"/>
      <c r="X189" s="70"/>
      <c r="Y189" s="52"/>
      <c r="Z189" s="39"/>
      <c r="AA189" s="17"/>
      <c r="AB189" s="15"/>
      <c r="AC189" s="15"/>
      <c r="AD189" s="15"/>
      <c r="AE189" s="15"/>
      <c r="AF189" s="65"/>
      <c r="AG189" s="17"/>
      <c r="AH189" s="52"/>
      <c r="AO189" s="31" t="s">
        <v>52</v>
      </c>
    </row>
    <row r="190" spans="1:41" s="3" customFormat="1" ht="3" customHeight="1" x14ac:dyDescent="0.2">
      <c r="P190" s="75"/>
      <c r="Q190" s="91"/>
      <c r="R190" s="6"/>
      <c r="S190" s="39"/>
      <c r="T190" s="6"/>
      <c r="U190" s="5"/>
      <c r="V190" s="52"/>
      <c r="W190" s="56"/>
      <c r="X190" s="15"/>
      <c r="Y190" s="52"/>
      <c r="Z190" s="39"/>
      <c r="AA190" s="39"/>
      <c r="AB190" s="55"/>
      <c r="AC190" s="17"/>
      <c r="AD190" s="15"/>
      <c r="AE190" s="65"/>
      <c r="AF190" s="129"/>
      <c r="AG190" s="39"/>
      <c r="AH190" s="52"/>
      <c r="AJ190" s="17"/>
      <c r="AK190" s="17"/>
      <c r="AL190" s="17"/>
      <c r="AM190" s="17"/>
      <c r="AO190" s="31" t="s">
        <v>52</v>
      </c>
    </row>
    <row r="191" spans="1:41" s="3" customFormat="1" ht="9.9499999999999993" customHeight="1" x14ac:dyDescent="0.2">
      <c r="A191" s="75"/>
      <c r="B191" s="75"/>
      <c r="E191" s="157" t="s">
        <v>173</v>
      </c>
      <c r="F191" s="157"/>
      <c r="H191" s="30"/>
      <c r="I191" s="91"/>
      <c r="J191" s="29"/>
      <c r="K191" s="161"/>
      <c r="L191" s="55"/>
      <c r="M191" s="161"/>
      <c r="N191" s="37"/>
      <c r="R191" s="75"/>
      <c r="S191" s="75"/>
      <c r="T191" s="30"/>
      <c r="U191" s="75"/>
      <c r="V191" s="52"/>
      <c r="Y191" s="52"/>
      <c r="AH191" s="52"/>
      <c r="AO191" s="31" t="s">
        <v>52</v>
      </c>
    </row>
    <row r="192" spans="1:41" s="3" customFormat="1" ht="2.1" customHeight="1" x14ac:dyDescent="0.2">
      <c r="P192" s="75"/>
      <c r="Q192" s="91"/>
      <c r="R192" s="6"/>
      <c r="S192" s="39"/>
      <c r="T192" s="6"/>
      <c r="U192" s="5"/>
      <c r="V192" s="52"/>
      <c r="W192" s="56"/>
      <c r="X192" s="15"/>
      <c r="Y192" s="52"/>
      <c r="Z192" s="39"/>
      <c r="AA192" s="39"/>
      <c r="AB192" s="55"/>
      <c r="AC192" s="17"/>
      <c r="AD192" s="15"/>
      <c r="AE192" s="65"/>
      <c r="AF192" s="129"/>
      <c r="AG192" s="39"/>
      <c r="AH192" s="52"/>
      <c r="AJ192" s="17"/>
      <c r="AK192" s="17"/>
      <c r="AL192" s="17"/>
      <c r="AM192" s="17"/>
      <c r="AO192" s="31" t="s">
        <v>52</v>
      </c>
    </row>
    <row r="193" spans="1:41" s="3" customFormat="1" ht="9.9499999999999993" customHeight="1" x14ac:dyDescent="0.2">
      <c r="B193" s="117" t="s">
        <v>82</v>
      </c>
      <c r="D193" s="40"/>
      <c r="E193" s="75" t="s">
        <v>177</v>
      </c>
      <c r="F193" s="75"/>
      <c r="G193" s="30" t="s">
        <v>174</v>
      </c>
      <c r="H193" s="30"/>
      <c r="I193" s="30"/>
      <c r="J193" s="30"/>
      <c r="K193" s="30"/>
      <c r="L193" s="30" t="s">
        <v>138</v>
      </c>
      <c r="M193" s="30"/>
      <c r="N193" s="30"/>
      <c r="P193" s="75"/>
      <c r="Q193" s="91"/>
      <c r="R193" s="29"/>
      <c r="S193" s="39">
        <f>IF(Suggested="Yes",AA193,AG193)</f>
        <v>8.6999999999999993</v>
      </c>
      <c r="T193" s="37" t="s">
        <v>42</v>
      </c>
      <c r="U193" s="5" t="str">
        <f>+Instructions!$B$3</f>
        <v>N</v>
      </c>
      <c r="V193" s="52"/>
      <c r="W193" s="56">
        <f>+Instructions!$C$22</f>
        <v>0</v>
      </c>
      <c r="X193" s="17">
        <f>ROUND($AA193*(1-W193)+0.004999,2)</f>
        <v>8.6999999999999993</v>
      </c>
      <c r="Y193" s="52"/>
      <c r="Z193" s="6" t="s">
        <v>438</v>
      </c>
      <c r="AA193" s="39">
        <v>8.6999999999999993</v>
      </c>
      <c r="AB193" s="60">
        <f t="shared" ref="AB193:AC195" si="29">+W193</f>
        <v>0</v>
      </c>
      <c r="AC193" s="17">
        <f t="shared" si="29"/>
        <v>8.6999999999999993</v>
      </c>
      <c r="AD193" s="12">
        <f>(AG193-AC193)/AG193</f>
        <v>0</v>
      </c>
      <c r="AE193" s="126"/>
      <c r="AF193" s="134">
        <v>3</v>
      </c>
      <c r="AG193" s="53">
        <f>SUM(AJ193:AL193)+AE193</f>
        <v>8.6999999999999993</v>
      </c>
      <c r="AH193" s="52"/>
      <c r="AJ193" s="17">
        <f>ROUND(AC193/(1-VLOOKUP(AF193,Group,2,FALSE)),2)</f>
        <v>8.6999999999999993</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52</v>
      </c>
    </row>
    <row r="194" spans="1:41" s="3" customFormat="1" ht="9.9499999999999993" customHeight="1" x14ac:dyDescent="0.2">
      <c r="B194" s="117" t="s">
        <v>82</v>
      </c>
      <c r="D194" s="40"/>
      <c r="E194" s="75" t="s">
        <v>177</v>
      </c>
      <c r="F194" s="75"/>
      <c r="G194" s="30" t="s">
        <v>175</v>
      </c>
      <c r="H194" s="30"/>
      <c r="I194" s="30"/>
      <c r="J194" s="30"/>
      <c r="K194" s="30"/>
      <c r="L194" s="30" t="s">
        <v>139</v>
      </c>
      <c r="M194" s="30"/>
      <c r="N194" s="30"/>
      <c r="P194" s="75"/>
      <c r="Q194" s="91"/>
      <c r="R194" s="29"/>
      <c r="S194" s="39">
        <f>IF(Suggested="Yes",AA194,AG194)</f>
        <v>13.45</v>
      </c>
      <c r="T194" s="37" t="s">
        <v>42</v>
      </c>
      <c r="U194" s="5" t="str">
        <f>+Instructions!$B$3</f>
        <v>N</v>
      </c>
      <c r="V194" s="52"/>
      <c r="W194" s="56">
        <f>+Instructions!$C$22</f>
        <v>0</v>
      </c>
      <c r="X194" s="17">
        <f>ROUND($AA194*(1-W194)+0.004999,2)</f>
        <v>13.45</v>
      </c>
      <c r="Y194" s="52"/>
      <c r="Z194" s="6" t="s">
        <v>438</v>
      </c>
      <c r="AA194" s="39">
        <v>13.45</v>
      </c>
      <c r="AB194" s="60">
        <f t="shared" si="29"/>
        <v>0</v>
      </c>
      <c r="AC194" s="17">
        <f t="shared" si="29"/>
        <v>13.45</v>
      </c>
      <c r="AD194" s="12">
        <f>(AG194-AC194)/AG194</f>
        <v>0</v>
      </c>
      <c r="AE194" s="126"/>
      <c r="AF194" s="134">
        <v>3</v>
      </c>
      <c r="AG194" s="53">
        <f>SUM(AJ194:AL194)+AE194</f>
        <v>13.45</v>
      </c>
      <c r="AH194" s="52"/>
      <c r="AJ194" s="17">
        <f>ROUND(AC194/(1-VLOOKUP(AF194,Group,2,FALSE)),2)</f>
        <v>13.45</v>
      </c>
      <c r="AK194" s="17">
        <f>IF(VLOOKUP(AF194,Group,5,FALSE)="YES",VLOOKUP(ROUND(ROUND(AJ194,1)-AJ194,2),Round,2,FALSE)+VLOOKUP(AF194,Group,6,FALSE),0)</f>
        <v>0</v>
      </c>
      <c r="AL194" s="17">
        <f>IF(VLOOKUP(AF194,Group,7,FALSE)="",0,ROUND(AJ194-0.04999,1)-AJ194+AM194)</f>
        <v>0</v>
      </c>
      <c r="AM194" s="17" t="str">
        <f>IF(VLOOKUP(AF194,Group,7,FALSE)="","",VLOOKUP(AF194,Group,7,FALSE))</f>
        <v/>
      </c>
      <c r="AO194" s="31" t="s">
        <v>52</v>
      </c>
    </row>
    <row r="195" spans="1:41" s="3" customFormat="1" ht="9.9499999999999993" customHeight="1" x14ac:dyDescent="0.2">
      <c r="B195" s="117" t="s">
        <v>82</v>
      </c>
      <c r="D195" s="40"/>
      <c r="E195" s="75" t="s">
        <v>177</v>
      </c>
      <c r="F195" s="75"/>
      <c r="G195" s="30" t="s">
        <v>176</v>
      </c>
      <c r="H195" s="30"/>
      <c r="I195" s="30"/>
      <c r="J195" s="30"/>
      <c r="K195" s="30"/>
      <c r="L195" s="30" t="s">
        <v>140</v>
      </c>
      <c r="M195" s="30"/>
      <c r="N195" s="30"/>
      <c r="P195" s="75"/>
      <c r="Q195" s="91"/>
      <c r="R195" s="29"/>
      <c r="S195" s="39">
        <f>IF(Suggested="Yes",AA195,AG195)</f>
        <v>21.1</v>
      </c>
      <c r="T195" s="37" t="s">
        <v>42</v>
      </c>
      <c r="U195" s="5" t="str">
        <f>+Instructions!$B$3</f>
        <v>N</v>
      </c>
      <c r="V195" s="52"/>
      <c r="W195" s="56">
        <f>+Instructions!$C$22</f>
        <v>0</v>
      </c>
      <c r="X195" s="17">
        <f>ROUND($AA195*(1-W195)+0.004999,2)</f>
        <v>21.1</v>
      </c>
      <c r="Y195" s="52"/>
      <c r="Z195" s="6" t="s">
        <v>438</v>
      </c>
      <c r="AA195" s="39">
        <v>21.1</v>
      </c>
      <c r="AB195" s="60">
        <f t="shared" si="29"/>
        <v>0</v>
      </c>
      <c r="AC195" s="17">
        <f t="shared" si="29"/>
        <v>21.1</v>
      </c>
      <c r="AD195" s="12">
        <f>(AG195-AC195)/AG195</f>
        <v>0</v>
      </c>
      <c r="AE195" s="126"/>
      <c r="AF195" s="134">
        <v>3</v>
      </c>
      <c r="AG195" s="53">
        <f>SUM(AJ195:AL195)+AE195</f>
        <v>21.1</v>
      </c>
      <c r="AH195" s="52"/>
      <c r="AJ195" s="17">
        <f>ROUND(AC195/(1-VLOOKUP(AF195,Group,2,FALSE)),2)</f>
        <v>21.1</v>
      </c>
      <c r="AK195" s="17">
        <f>IF(VLOOKUP(AF195,Group,5,FALSE)="YES",VLOOKUP(ROUND(ROUND(AJ195,1)-AJ195,2),Round,2,FALSE)+VLOOKUP(AF195,Group,6,FALSE),0)</f>
        <v>0</v>
      </c>
      <c r="AL195" s="17">
        <f>IF(VLOOKUP(AF195,Group,7,FALSE)="",0,ROUND(AJ195-0.04999,1)-AJ195+AM195)</f>
        <v>0</v>
      </c>
      <c r="AM195" s="17" t="str">
        <f>IF(VLOOKUP(AF195,Group,7,FALSE)="","",VLOOKUP(AF195,Group,7,FALSE))</f>
        <v/>
      </c>
      <c r="AO195" s="31" t="s">
        <v>52</v>
      </c>
    </row>
    <row r="196" spans="1:41" s="3" customFormat="1" ht="5.0999999999999996" customHeight="1" x14ac:dyDescent="0.2">
      <c r="P196" s="75"/>
      <c r="Q196" s="91"/>
      <c r="R196" s="6"/>
      <c r="S196" s="39"/>
      <c r="T196" s="6"/>
      <c r="U196" s="5"/>
      <c r="V196" s="52"/>
      <c r="W196" s="56"/>
      <c r="X196" s="15"/>
      <c r="Y196" s="52"/>
      <c r="Z196" s="39"/>
      <c r="AA196" s="39"/>
      <c r="AB196" s="55"/>
      <c r="AC196" s="17"/>
      <c r="AD196" s="15"/>
      <c r="AE196" s="65"/>
      <c r="AF196" s="129"/>
      <c r="AG196" s="39"/>
      <c r="AH196" s="52"/>
      <c r="AJ196" s="17"/>
      <c r="AK196" s="17"/>
      <c r="AL196" s="17"/>
      <c r="AM196" s="17"/>
      <c r="AO196" s="31" t="s">
        <v>52</v>
      </c>
    </row>
    <row r="197" spans="1:41" s="3" customFormat="1" ht="9.9499999999999993" customHeight="1" x14ac:dyDescent="0.2">
      <c r="C197" s="74" t="s">
        <v>219</v>
      </c>
      <c r="P197" s="4"/>
      <c r="Q197" s="6"/>
      <c r="S197" s="21"/>
      <c r="T197" s="68"/>
      <c r="U197" s="5"/>
      <c r="V197" s="52"/>
      <c r="W197" s="70"/>
      <c r="X197" s="70"/>
      <c r="Y197" s="52"/>
      <c r="Z197" s="39"/>
      <c r="AA197" s="17"/>
      <c r="AB197" s="15"/>
      <c r="AC197" s="15"/>
      <c r="AD197" s="15"/>
      <c r="AE197" s="15"/>
      <c r="AF197" s="65"/>
      <c r="AG197" s="17"/>
      <c r="AH197" s="52"/>
      <c r="AO197" s="31" t="s">
        <v>52</v>
      </c>
    </row>
    <row r="198" spans="1:41" s="3" customFormat="1" ht="3" customHeight="1" x14ac:dyDescent="0.2">
      <c r="P198" s="75"/>
      <c r="Q198" s="91"/>
      <c r="R198" s="6"/>
      <c r="S198" s="39"/>
      <c r="T198" s="6"/>
      <c r="U198" s="5"/>
      <c r="V198" s="52"/>
      <c r="W198" s="56"/>
      <c r="X198" s="15"/>
      <c r="Y198" s="52"/>
      <c r="Z198" s="39"/>
      <c r="AA198" s="39"/>
      <c r="AB198" s="55"/>
      <c r="AC198" s="17"/>
      <c r="AD198" s="15"/>
      <c r="AE198" s="65"/>
      <c r="AF198" s="129"/>
      <c r="AG198" s="39"/>
      <c r="AH198" s="52"/>
      <c r="AJ198" s="17"/>
      <c r="AK198" s="17"/>
      <c r="AL198" s="17"/>
      <c r="AM198" s="17"/>
      <c r="AO198" s="31" t="s">
        <v>52</v>
      </c>
    </row>
    <row r="199" spans="1:41" s="3" customFormat="1" ht="9.9499999999999993" customHeight="1" x14ac:dyDescent="0.2">
      <c r="A199" s="75"/>
      <c r="B199" s="75"/>
      <c r="E199" s="157" t="s">
        <v>178</v>
      </c>
      <c r="F199" s="157"/>
      <c r="H199" s="30"/>
      <c r="I199" s="91"/>
      <c r="J199" s="29"/>
      <c r="K199" s="161"/>
      <c r="L199" s="55"/>
      <c r="M199" s="161"/>
      <c r="N199" s="37"/>
      <c r="R199" s="75"/>
      <c r="S199" s="75"/>
      <c r="T199" s="30"/>
      <c r="U199" s="75"/>
      <c r="V199" s="52"/>
      <c r="Y199" s="52"/>
      <c r="AH199" s="52"/>
      <c r="AO199" s="31" t="s">
        <v>52</v>
      </c>
    </row>
    <row r="200" spans="1:41" s="3" customFormat="1" ht="2.1" customHeight="1" x14ac:dyDescent="0.2">
      <c r="P200" s="75"/>
      <c r="Q200" s="91"/>
      <c r="R200" s="6"/>
      <c r="S200" s="39"/>
      <c r="T200" s="6"/>
      <c r="U200" s="5"/>
      <c r="V200" s="52"/>
      <c r="W200" s="56"/>
      <c r="X200" s="15"/>
      <c r="Y200" s="52"/>
      <c r="Z200" s="39"/>
      <c r="AA200" s="39"/>
      <c r="AB200" s="55"/>
      <c r="AC200" s="17"/>
      <c r="AD200" s="15"/>
      <c r="AE200" s="65"/>
      <c r="AF200" s="129"/>
      <c r="AG200" s="39"/>
      <c r="AH200" s="52"/>
      <c r="AJ200" s="17"/>
      <c r="AK200" s="17"/>
      <c r="AL200" s="17"/>
      <c r="AM200" s="17"/>
      <c r="AO200" s="31" t="s">
        <v>52</v>
      </c>
    </row>
    <row r="201" spans="1:41" s="3" customFormat="1" ht="9.9499999999999993" customHeight="1" x14ac:dyDescent="0.2">
      <c r="B201" s="117" t="s">
        <v>82</v>
      </c>
      <c r="D201" s="40"/>
      <c r="E201" s="75" t="s">
        <v>179</v>
      </c>
      <c r="F201" s="75"/>
      <c r="G201" s="30" t="s">
        <v>180</v>
      </c>
      <c r="H201" s="30"/>
      <c r="I201" s="30"/>
      <c r="J201" s="30"/>
      <c r="K201" s="30"/>
      <c r="L201" s="30" t="s">
        <v>141</v>
      </c>
      <c r="M201" s="30"/>
      <c r="N201" s="30"/>
      <c r="P201" s="75"/>
      <c r="Q201" s="91"/>
      <c r="R201" s="29"/>
      <c r="S201" s="39">
        <f>IF(Suggested="Yes",AA201,AG201)</f>
        <v>15.45</v>
      </c>
      <c r="T201" s="37" t="s">
        <v>42</v>
      </c>
      <c r="U201" s="5" t="str">
        <f>+Instructions!$B$3</f>
        <v>N</v>
      </c>
      <c r="V201" s="52"/>
      <c r="W201" s="56">
        <f>+Instructions!$C$22</f>
        <v>0</v>
      </c>
      <c r="X201" s="17">
        <f>ROUND($AA201*(1-W201)+0.004999,2)</f>
        <v>15.45</v>
      </c>
      <c r="Y201" s="52"/>
      <c r="Z201" s="6" t="s">
        <v>438</v>
      </c>
      <c r="AA201" s="39">
        <v>15.45</v>
      </c>
      <c r="AB201" s="60">
        <f>+W201</f>
        <v>0</v>
      </c>
      <c r="AC201" s="17">
        <f>+X201</f>
        <v>15.45</v>
      </c>
      <c r="AD201" s="12">
        <f>(AG201-AC201)/AG201</f>
        <v>0</v>
      </c>
      <c r="AE201" s="126"/>
      <c r="AF201" s="134">
        <v>3</v>
      </c>
      <c r="AG201" s="53">
        <f>SUM(AJ201:AL201)+AE201</f>
        <v>15.45</v>
      </c>
      <c r="AH201" s="52"/>
      <c r="AJ201" s="17">
        <f>ROUND(AC201/(1-VLOOKUP(AF201,Group,2,FALSE)),2)</f>
        <v>15.45</v>
      </c>
      <c r="AK201" s="17">
        <f>IF(VLOOKUP(AF201,Group,5,FALSE)="YES",VLOOKUP(ROUND(ROUND(AJ201,1)-AJ201,2),Round,2,FALSE)+VLOOKUP(AF201,Group,6,FALSE),0)</f>
        <v>0</v>
      </c>
      <c r="AL201" s="17">
        <f>IF(VLOOKUP(AF201,Group,7,FALSE)="",0,ROUND(AJ201-0.04999,1)-AJ201+AM201)</f>
        <v>0</v>
      </c>
      <c r="AM201" s="17" t="str">
        <f>IF(VLOOKUP(AF201,Group,7,FALSE)="","",VLOOKUP(AF201,Group,7,FALSE))</f>
        <v/>
      </c>
      <c r="AO201" s="31" t="s">
        <v>52</v>
      </c>
    </row>
    <row r="202" spans="1:41" s="3" customFormat="1" ht="5.0999999999999996" customHeight="1" x14ac:dyDescent="0.2">
      <c r="P202" s="75"/>
      <c r="Q202" s="91"/>
      <c r="R202" s="6"/>
      <c r="S202" s="39"/>
      <c r="T202" s="6"/>
      <c r="U202" s="5"/>
      <c r="V202" s="52"/>
      <c r="W202" s="56"/>
      <c r="X202" s="15"/>
      <c r="Y202" s="52"/>
      <c r="Z202" s="39"/>
      <c r="AA202" s="39"/>
      <c r="AB202" s="55"/>
      <c r="AC202" s="17"/>
      <c r="AD202" s="15"/>
      <c r="AE202" s="65"/>
      <c r="AF202" s="129"/>
      <c r="AG202" s="39"/>
      <c r="AH202" s="52"/>
      <c r="AJ202" s="17"/>
      <c r="AK202" s="17"/>
      <c r="AL202" s="17"/>
      <c r="AM202" s="17"/>
      <c r="AO202" s="31"/>
    </row>
    <row r="203" spans="1:41" s="3" customFormat="1" ht="12" customHeight="1" x14ac:dyDescent="0.2">
      <c r="C203" s="229" t="s">
        <v>222</v>
      </c>
      <c r="D203" s="229"/>
      <c r="E203" s="229"/>
      <c r="F203" s="229"/>
      <c r="G203" s="229"/>
      <c r="H203" s="229"/>
      <c r="I203" s="229"/>
      <c r="J203" s="229"/>
      <c r="K203" s="229"/>
      <c r="L203" s="229"/>
      <c r="M203" s="229"/>
      <c r="N203" s="229"/>
      <c r="O203" s="229"/>
      <c r="P203" s="229"/>
      <c r="Q203" s="229"/>
      <c r="R203" s="229"/>
      <c r="S203" s="229"/>
      <c r="T203" s="229"/>
      <c r="U203" s="5"/>
      <c r="V203" s="52"/>
      <c r="W203" s="70"/>
      <c r="X203" s="70"/>
      <c r="Y203" s="52"/>
      <c r="Z203" s="39"/>
      <c r="AA203" s="17"/>
      <c r="AB203" s="15"/>
      <c r="AC203" s="15"/>
      <c r="AD203" s="15"/>
      <c r="AE203" s="15"/>
      <c r="AF203" s="65"/>
      <c r="AG203" s="17"/>
      <c r="AH203" s="52"/>
      <c r="AO203" s="31" t="s">
        <v>52</v>
      </c>
    </row>
    <row r="204" spans="1:41" s="3" customFormat="1" ht="3.95" customHeight="1" x14ac:dyDescent="0.2">
      <c r="C204" s="163"/>
      <c r="D204" s="163"/>
      <c r="E204" s="163"/>
      <c r="F204" s="163"/>
      <c r="G204" s="163"/>
      <c r="H204" s="163"/>
      <c r="I204" s="163"/>
      <c r="J204" s="163"/>
      <c r="K204" s="163"/>
      <c r="L204" s="163"/>
      <c r="M204" s="163"/>
      <c r="N204" s="163"/>
      <c r="P204" s="75"/>
      <c r="Q204" s="91"/>
      <c r="R204" s="6"/>
      <c r="S204" s="39"/>
      <c r="T204" s="6"/>
      <c r="U204" s="5"/>
      <c r="V204" s="52"/>
      <c r="W204" s="56"/>
      <c r="X204" s="15"/>
      <c r="Y204" s="52"/>
      <c r="Z204" s="39"/>
      <c r="AA204" s="39"/>
      <c r="AB204" s="55"/>
      <c r="AC204" s="17"/>
      <c r="AD204" s="15"/>
      <c r="AE204" s="65"/>
      <c r="AF204" s="129"/>
      <c r="AG204" s="39"/>
      <c r="AH204" s="52"/>
      <c r="AJ204" s="17"/>
      <c r="AK204" s="17"/>
      <c r="AL204" s="17"/>
      <c r="AM204" s="17"/>
      <c r="AO204" s="31"/>
    </row>
    <row r="205" spans="1:41" s="3" customFormat="1" ht="9.9499999999999993" customHeight="1" x14ac:dyDescent="0.2">
      <c r="C205" s="74" t="s">
        <v>276</v>
      </c>
      <c r="P205" s="4"/>
      <c r="Q205" s="6"/>
      <c r="S205" s="21"/>
      <c r="T205" s="68"/>
      <c r="U205" s="5"/>
      <c r="V205" s="52"/>
      <c r="W205" s="70"/>
      <c r="X205" s="70"/>
      <c r="Y205" s="52"/>
      <c r="Z205" s="39"/>
      <c r="AA205" s="17"/>
      <c r="AB205" s="15"/>
      <c r="AC205" s="15"/>
      <c r="AD205" s="15"/>
      <c r="AE205" s="15"/>
      <c r="AF205" s="65"/>
      <c r="AG205" s="17"/>
      <c r="AH205" s="52"/>
      <c r="AO205" s="31" t="s">
        <v>52</v>
      </c>
    </row>
    <row r="206" spans="1:41" s="3" customFormat="1" ht="3" customHeight="1" x14ac:dyDescent="0.2">
      <c r="P206" s="75"/>
      <c r="Q206" s="91"/>
      <c r="R206" s="6"/>
      <c r="S206" s="39"/>
      <c r="T206" s="6"/>
      <c r="U206" s="5"/>
      <c r="V206" s="52"/>
      <c r="W206" s="56"/>
      <c r="X206" s="15"/>
      <c r="Y206" s="52"/>
      <c r="Z206" s="39"/>
      <c r="AA206" s="39"/>
      <c r="AB206" s="55"/>
      <c r="AC206" s="17"/>
      <c r="AD206" s="15"/>
      <c r="AE206" s="65"/>
      <c r="AF206" s="129"/>
      <c r="AG206" s="39"/>
      <c r="AH206" s="52"/>
      <c r="AJ206" s="17"/>
      <c r="AK206" s="17"/>
      <c r="AL206" s="17"/>
      <c r="AM206" s="17"/>
      <c r="AO206" s="31" t="s">
        <v>52</v>
      </c>
    </row>
    <row r="207" spans="1:41" s="3" customFormat="1" ht="9.9499999999999993" customHeight="1" x14ac:dyDescent="0.2">
      <c r="A207" s="75"/>
      <c r="B207" s="75"/>
      <c r="E207" s="157" t="s">
        <v>291</v>
      </c>
      <c r="F207" s="157"/>
      <c r="H207" s="30"/>
      <c r="I207" s="91"/>
      <c r="J207" s="29"/>
      <c r="K207" s="161"/>
      <c r="L207" s="55"/>
      <c r="M207" s="161"/>
      <c r="N207" s="37"/>
      <c r="R207" s="75"/>
      <c r="S207" s="75"/>
      <c r="T207" s="30"/>
      <c r="U207" s="75"/>
      <c r="V207" s="52"/>
      <c r="Y207" s="52"/>
      <c r="AH207" s="52"/>
      <c r="AO207" s="31" t="s">
        <v>52</v>
      </c>
    </row>
    <row r="208" spans="1:41" s="3" customFormat="1" ht="9.9499999999999993" customHeight="1" x14ac:dyDescent="0.2">
      <c r="A208" s="75"/>
      <c r="B208" s="75"/>
      <c r="E208" s="157" t="s">
        <v>282</v>
      </c>
      <c r="F208" s="157"/>
      <c r="H208" s="30"/>
      <c r="I208" s="91"/>
      <c r="J208" s="29"/>
      <c r="K208" s="161"/>
      <c r="L208" s="55"/>
      <c r="M208" s="161"/>
      <c r="N208" s="37"/>
      <c r="R208" s="75"/>
      <c r="S208" s="75"/>
      <c r="T208" s="30"/>
      <c r="U208" s="75"/>
      <c r="V208" s="52"/>
      <c r="Y208" s="52"/>
      <c r="AH208" s="52"/>
      <c r="AO208" s="31" t="s">
        <v>52</v>
      </c>
    </row>
    <row r="209" spans="1:41" s="3" customFormat="1" ht="9.9499999999999993" customHeight="1" x14ac:dyDescent="0.2">
      <c r="A209" s="75"/>
      <c r="B209" s="75"/>
      <c r="E209" s="157" t="s">
        <v>283</v>
      </c>
      <c r="F209" s="157"/>
      <c r="H209" s="30"/>
      <c r="I209" s="91"/>
      <c r="J209" s="29"/>
      <c r="K209" s="161"/>
      <c r="L209" s="55"/>
      <c r="M209" s="161"/>
      <c r="N209" s="37"/>
      <c r="R209" s="75"/>
      <c r="S209" s="75"/>
      <c r="T209" s="30"/>
      <c r="U209" s="75"/>
      <c r="V209" s="52"/>
      <c r="Y209" s="52"/>
      <c r="AH209" s="52"/>
      <c r="AO209" s="31" t="s">
        <v>52</v>
      </c>
    </row>
    <row r="210" spans="1:41" s="3" customFormat="1" ht="2.1" customHeight="1" x14ac:dyDescent="0.2">
      <c r="P210" s="75"/>
      <c r="Q210" s="91"/>
      <c r="R210" s="6"/>
      <c r="S210" s="39"/>
      <c r="T210" s="6"/>
      <c r="U210" s="5"/>
      <c r="V210" s="52"/>
      <c r="W210" s="56"/>
      <c r="X210" s="15"/>
      <c r="Y210" s="52"/>
      <c r="Z210" s="39"/>
      <c r="AA210" s="39"/>
      <c r="AB210" s="55"/>
      <c r="AC210" s="17"/>
      <c r="AD210" s="15"/>
      <c r="AE210" s="65"/>
      <c r="AF210" s="129"/>
      <c r="AG210" s="39"/>
      <c r="AH210" s="52"/>
      <c r="AJ210" s="17"/>
      <c r="AK210" s="17"/>
      <c r="AL210" s="17"/>
      <c r="AM210" s="17"/>
      <c r="AO210" s="31" t="s">
        <v>52</v>
      </c>
    </row>
    <row r="211" spans="1:41" s="3" customFormat="1" ht="9.9499999999999993" customHeight="1" x14ac:dyDescent="0.2">
      <c r="B211" s="119" t="s">
        <v>84</v>
      </c>
      <c r="D211" s="40"/>
      <c r="E211" s="75" t="s">
        <v>325</v>
      </c>
      <c r="F211" s="75"/>
      <c r="G211" s="30" t="s">
        <v>225</v>
      </c>
      <c r="H211" s="30"/>
      <c r="I211" s="30"/>
      <c r="J211" s="30"/>
      <c r="K211" s="30"/>
      <c r="L211" s="30" t="s">
        <v>277</v>
      </c>
      <c r="M211" s="30"/>
      <c r="N211" s="30"/>
      <c r="P211" s="11"/>
      <c r="Q211" s="91" t="s">
        <v>11</v>
      </c>
      <c r="R211" s="29"/>
      <c r="S211" s="39">
        <f>IF(Suggested="Yes",AA211,AG211)</f>
        <v>139.19999999999999</v>
      </c>
      <c r="T211" s="37" t="s">
        <v>42</v>
      </c>
      <c r="U211" s="5" t="str">
        <f>+Instructions!$B$3</f>
        <v>N</v>
      </c>
      <c r="V211" s="52"/>
      <c r="W211" s="56">
        <f>+Instructions!$C$22</f>
        <v>0</v>
      </c>
      <c r="X211" s="39">
        <f>ROUND($AA211*(1-W211)+0.004999,2)</f>
        <v>139.19999999999999</v>
      </c>
      <c r="Y211" s="52"/>
      <c r="Z211" s="6" t="s">
        <v>438</v>
      </c>
      <c r="AA211" s="39">
        <v>139.19999999999999</v>
      </c>
      <c r="AB211" s="60">
        <f t="shared" ref="AB211:AC214" si="30">+W211</f>
        <v>0</v>
      </c>
      <c r="AC211" s="39">
        <f t="shared" si="30"/>
        <v>139.19999999999999</v>
      </c>
      <c r="AD211" s="60">
        <f>(AG211-AC211)/AG211</f>
        <v>0</v>
      </c>
      <c r="AE211" s="126"/>
      <c r="AF211" s="135">
        <v>2</v>
      </c>
      <c r="AG211" s="44">
        <f>SUM(AJ211:AL211)+AE211</f>
        <v>139.19999999999999</v>
      </c>
      <c r="AH211" s="52"/>
      <c r="AJ211" s="17">
        <f>ROUND(AC211/(1-VLOOKUP(AF211,Group,2,FALSE)),2)</f>
        <v>139.19999999999999</v>
      </c>
      <c r="AK211" s="17">
        <f>IF(VLOOKUP(AF211,Group,5,FALSE)="YES",VLOOKUP(ROUND(ROUND(AJ211,1)-AJ211,2),Round,2,FALSE)+VLOOKUP(AF211,Group,6,FALSE),0)</f>
        <v>0</v>
      </c>
      <c r="AL211" s="17">
        <f>IF(VLOOKUP(AF211,Group,7,FALSE)="",0,ROUND(AJ211-0.04999,1)-AJ211+AM211)</f>
        <v>0</v>
      </c>
      <c r="AM211" s="17" t="str">
        <f>IF(VLOOKUP(AF211,Group,7,FALSE)="","",VLOOKUP(AF211,Group,7,FALSE))</f>
        <v/>
      </c>
      <c r="AO211" s="31" t="s">
        <v>52</v>
      </c>
    </row>
    <row r="212" spans="1:41" s="3" customFormat="1" ht="9.9499999999999993" customHeight="1" x14ac:dyDescent="0.2">
      <c r="B212" s="119" t="s">
        <v>84</v>
      </c>
      <c r="D212" s="40"/>
      <c r="E212" s="75" t="s">
        <v>308</v>
      </c>
      <c r="F212" s="75"/>
      <c r="G212" s="30" t="s">
        <v>225</v>
      </c>
      <c r="H212" s="30"/>
      <c r="I212" s="30"/>
      <c r="J212" s="30"/>
      <c r="K212" s="30"/>
      <c r="L212" s="30" t="s">
        <v>278</v>
      </c>
      <c r="M212" s="30"/>
      <c r="N212" s="30"/>
      <c r="P212" s="11"/>
      <c r="Q212" s="91" t="s">
        <v>11</v>
      </c>
      <c r="R212" s="29"/>
      <c r="S212" s="39">
        <f>IF(Suggested="Yes",AA212,AG212)</f>
        <v>180.35</v>
      </c>
      <c r="T212" s="37" t="s">
        <v>42</v>
      </c>
      <c r="U212" s="5" t="str">
        <f>+Instructions!$B$3</f>
        <v>N</v>
      </c>
      <c r="V212" s="52"/>
      <c r="W212" s="56">
        <f>+Instructions!$C$22</f>
        <v>0</v>
      </c>
      <c r="X212" s="39">
        <f>ROUND($AA212*(1-W212)+0.004999,2)</f>
        <v>180.35</v>
      </c>
      <c r="Y212" s="52"/>
      <c r="Z212" s="6" t="s">
        <v>437</v>
      </c>
      <c r="AA212" s="39">
        <v>180.35</v>
      </c>
      <c r="AB212" s="60">
        <f>+W212</f>
        <v>0</v>
      </c>
      <c r="AC212" s="39">
        <f>+X212</f>
        <v>180.35</v>
      </c>
      <c r="AD212" s="60">
        <f>(AG212-AC212)/AG212</f>
        <v>0</v>
      </c>
      <c r="AE212" s="126"/>
      <c r="AF212" s="135">
        <v>2</v>
      </c>
      <c r="AG212" s="44">
        <f>SUM(AJ212:AL212)+AE212</f>
        <v>180.35</v>
      </c>
      <c r="AH212" s="52"/>
      <c r="AJ212" s="17">
        <f>ROUND(AC212/(1-VLOOKUP(AF212,Group,2,FALSE)),2)</f>
        <v>180.35</v>
      </c>
      <c r="AK212" s="17">
        <f>IF(VLOOKUP(AF212,Group,5,FALSE)="YES",VLOOKUP(ROUND(ROUND(AJ212,1)-AJ212,2),Round,2,FALSE)+VLOOKUP(AF212,Group,6,FALSE),0)</f>
        <v>0</v>
      </c>
      <c r="AL212" s="17">
        <f>IF(VLOOKUP(AF212,Group,7,FALSE)="",0,ROUND(AJ212-0.04999,1)-AJ212+AM212)</f>
        <v>0</v>
      </c>
      <c r="AM212" s="17" t="str">
        <f>IF(VLOOKUP(AF212,Group,7,FALSE)="","",VLOOKUP(AF212,Group,7,FALSE))</f>
        <v/>
      </c>
      <c r="AO212" s="31" t="s">
        <v>52</v>
      </c>
    </row>
    <row r="213" spans="1:41" s="3" customFormat="1" ht="9.9499999999999993" customHeight="1" x14ac:dyDescent="0.2">
      <c r="B213" s="119" t="s">
        <v>84</v>
      </c>
      <c r="D213" s="40"/>
      <c r="E213" s="75" t="s">
        <v>281</v>
      </c>
      <c r="F213" s="75"/>
      <c r="G213" s="30" t="s">
        <v>226</v>
      </c>
      <c r="H213" s="30"/>
      <c r="I213" s="30"/>
      <c r="J213" s="30"/>
      <c r="K213" s="30"/>
      <c r="L213" s="30" t="s">
        <v>279</v>
      </c>
      <c r="M213" s="30"/>
      <c r="N213" s="30"/>
      <c r="P213" s="11"/>
      <c r="Q213" s="91" t="s">
        <v>11</v>
      </c>
      <c r="R213" s="29"/>
      <c r="S213" s="39">
        <f>IF(Suggested="Yes",AA213,AG213)</f>
        <v>225.75</v>
      </c>
      <c r="T213" s="37" t="s">
        <v>42</v>
      </c>
      <c r="U213" s="5" t="str">
        <f>+Instructions!$B$3</f>
        <v>N</v>
      </c>
      <c r="V213" s="52"/>
      <c r="W213" s="56">
        <f>+Instructions!$C$22</f>
        <v>0</v>
      </c>
      <c r="X213" s="39">
        <f>ROUND($AA213*(1-W213)+0.004999,2)</f>
        <v>225.75</v>
      </c>
      <c r="Y213" s="52"/>
      <c r="Z213" s="6" t="s">
        <v>437</v>
      </c>
      <c r="AA213" s="39">
        <v>225.75</v>
      </c>
      <c r="AB213" s="60">
        <f t="shared" si="30"/>
        <v>0</v>
      </c>
      <c r="AC213" s="39">
        <f t="shared" si="30"/>
        <v>225.75</v>
      </c>
      <c r="AD213" s="60">
        <f>(AG213-AC213)/AG213</f>
        <v>0</v>
      </c>
      <c r="AE213" s="126"/>
      <c r="AF213" s="135">
        <v>2</v>
      </c>
      <c r="AG213" s="44">
        <f>SUM(AJ213:AL213)+AE213</f>
        <v>225.75</v>
      </c>
      <c r="AH213" s="52"/>
      <c r="AJ213" s="17">
        <f>ROUND(AC213/(1-VLOOKUP(AF213,Group,2,FALSE)),2)</f>
        <v>225.75</v>
      </c>
      <c r="AK213" s="17">
        <f>IF(VLOOKUP(AF213,Group,5,FALSE)="YES",VLOOKUP(ROUND(ROUND(AJ213,1)-AJ213,2),Round,2,FALSE)+VLOOKUP(AF213,Group,6,FALSE),0)</f>
        <v>0</v>
      </c>
      <c r="AL213" s="17">
        <f>IF(VLOOKUP(AF213,Group,7,FALSE)="",0,ROUND(AJ213-0.04999,1)-AJ213+AM213)</f>
        <v>0</v>
      </c>
      <c r="AM213" s="17" t="str">
        <f>IF(VLOOKUP(AF213,Group,7,FALSE)="","",VLOOKUP(AF213,Group,7,FALSE))</f>
        <v/>
      </c>
      <c r="AO213" s="31" t="s">
        <v>52</v>
      </c>
    </row>
    <row r="214" spans="1:41" s="3" customFormat="1" ht="9.9499999999999993" customHeight="1" x14ac:dyDescent="0.2">
      <c r="B214" s="119" t="s">
        <v>84</v>
      </c>
      <c r="D214" s="40"/>
      <c r="E214" s="75" t="s">
        <v>224</v>
      </c>
      <c r="F214" s="75"/>
      <c r="G214" s="30" t="s">
        <v>226</v>
      </c>
      <c r="H214" s="30"/>
      <c r="I214" s="30"/>
      <c r="J214" s="30"/>
      <c r="K214" s="30"/>
      <c r="L214" s="30" t="s">
        <v>280</v>
      </c>
      <c r="M214" s="30"/>
      <c r="N214" s="30"/>
      <c r="P214" s="11"/>
      <c r="Q214" s="91" t="s">
        <v>11</v>
      </c>
      <c r="R214" s="29"/>
      <c r="S214" s="39">
        <f>IF(Suggested="Yes",AA214,AG214)</f>
        <v>294.14999999999998</v>
      </c>
      <c r="T214" s="37" t="s">
        <v>42</v>
      </c>
      <c r="U214" s="5" t="str">
        <f>+Instructions!$B$3</f>
        <v>N</v>
      </c>
      <c r="V214" s="52"/>
      <c r="W214" s="56">
        <f>+Instructions!$C$22</f>
        <v>0</v>
      </c>
      <c r="X214" s="39">
        <f>ROUND($AA214*(1-W214)+0.004999,2)</f>
        <v>294.14999999999998</v>
      </c>
      <c r="Y214" s="52"/>
      <c r="Z214" s="6" t="s">
        <v>437</v>
      </c>
      <c r="AA214" s="39">
        <v>294.14999999999998</v>
      </c>
      <c r="AB214" s="60">
        <f t="shared" si="30"/>
        <v>0</v>
      </c>
      <c r="AC214" s="39">
        <f t="shared" si="30"/>
        <v>294.14999999999998</v>
      </c>
      <c r="AD214" s="60">
        <f>(AG214-AC214)/AG214</f>
        <v>0</v>
      </c>
      <c r="AE214" s="126"/>
      <c r="AF214" s="135">
        <v>2</v>
      </c>
      <c r="AG214" s="44">
        <f>SUM(AJ214:AL214)+AE214</f>
        <v>294.14999999999998</v>
      </c>
      <c r="AH214" s="52"/>
      <c r="AJ214" s="17">
        <f>ROUND(AC214/(1-VLOOKUP(AF214,Group,2,FALSE)),2)</f>
        <v>294.14999999999998</v>
      </c>
      <c r="AK214" s="17">
        <f>IF(VLOOKUP(AF214,Group,5,FALSE)="YES",VLOOKUP(ROUND(ROUND(AJ214,1)-AJ214,2),Round,2,FALSE)+VLOOKUP(AF214,Group,6,FALSE),0)</f>
        <v>0</v>
      </c>
      <c r="AL214" s="17">
        <f>IF(VLOOKUP(AF214,Group,7,FALSE)="",0,ROUND(AJ214-0.04999,1)-AJ214+AM214)</f>
        <v>0</v>
      </c>
      <c r="AM214" s="17" t="str">
        <f>IF(VLOOKUP(AF214,Group,7,FALSE)="","",VLOOKUP(AF214,Group,7,FALSE))</f>
        <v/>
      </c>
      <c r="AO214" s="31" t="s">
        <v>52</v>
      </c>
    </row>
    <row r="215" spans="1:41" s="3" customFormat="1" ht="3.95" customHeight="1" x14ac:dyDescent="0.2">
      <c r="C215" s="163"/>
      <c r="D215" s="163"/>
      <c r="E215" s="163"/>
      <c r="F215" s="163"/>
      <c r="G215" s="163"/>
      <c r="H215" s="163"/>
      <c r="I215" s="163"/>
      <c r="J215" s="163"/>
      <c r="K215" s="163"/>
      <c r="L215" s="163"/>
      <c r="M215" s="163"/>
      <c r="N215" s="163"/>
      <c r="P215" s="75"/>
      <c r="Q215" s="91"/>
      <c r="R215" s="6"/>
      <c r="S215" s="39"/>
      <c r="T215" s="6"/>
      <c r="U215" s="5"/>
      <c r="V215" s="52"/>
      <c r="W215" s="56"/>
      <c r="X215" s="15"/>
      <c r="Y215" s="52"/>
      <c r="Z215" s="39"/>
      <c r="AA215" s="39"/>
      <c r="AB215" s="55"/>
      <c r="AC215" s="17"/>
      <c r="AD215" s="15"/>
      <c r="AE215" s="65"/>
      <c r="AF215" s="129"/>
      <c r="AG215" s="39"/>
      <c r="AH215" s="52"/>
      <c r="AJ215" s="17"/>
      <c r="AK215" s="17"/>
      <c r="AL215" s="17"/>
      <c r="AM215" s="17"/>
      <c r="AO215" s="31"/>
    </row>
    <row r="216" spans="1:41" s="3" customFormat="1" ht="12" customHeight="1" x14ac:dyDescent="0.2">
      <c r="C216" s="229" t="s">
        <v>285</v>
      </c>
      <c r="D216" s="229"/>
      <c r="E216" s="229"/>
      <c r="F216" s="229"/>
      <c r="G216" s="229"/>
      <c r="H216" s="229"/>
      <c r="I216" s="229"/>
      <c r="J216" s="229"/>
      <c r="K216" s="229"/>
      <c r="L216" s="229"/>
      <c r="M216" s="229"/>
      <c r="N216" s="229"/>
      <c r="O216" s="229"/>
      <c r="P216" s="229"/>
      <c r="Q216" s="229"/>
      <c r="R216" s="229"/>
      <c r="S216" s="229"/>
      <c r="T216" s="229"/>
      <c r="U216" s="5"/>
      <c r="V216" s="52"/>
      <c r="W216" s="70"/>
      <c r="X216" s="70"/>
      <c r="Y216" s="52"/>
      <c r="Z216" s="39"/>
      <c r="AA216" s="17"/>
      <c r="AB216" s="15"/>
      <c r="AC216" s="15"/>
      <c r="AD216" s="15"/>
      <c r="AE216" s="15"/>
      <c r="AF216" s="65"/>
      <c r="AG216" s="17"/>
      <c r="AH216" s="52"/>
      <c r="AO216" s="31" t="s">
        <v>52</v>
      </c>
    </row>
    <row r="217" spans="1:41" s="3" customFormat="1" ht="3.95" customHeight="1" x14ac:dyDescent="0.2">
      <c r="C217" s="163"/>
      <c r="D217" s="163"/>
      <c r="E217" s="163"/>
      <c r="F217" s="163"/>
      <c r="G217" s="163"/>
      <c r="H217" s="163"/>
      <c r="I217" s="163"/>
      <c r="J217" s="163"/>
      <c r="K217" s="163"/>
      <c r="L217" s="163"/>
      <c r="M217" s="163"/>
      <c r="N217" s="163"/>
      <c r="P217" s="75"/>
      <c r="Q217" s="91"/>
      <c r="R217" s="6"/>
      <c r="S217" s="39"/>
      <c r="T217" s="6"/>
      <c r="U217" s="5"/>
      <c r="V217" s="52"/>
      <c r="W217" s="56"/>
      <c r="X217" s="15"/>
      <c r="Y217" s="52"/>
      <c r="Z217" s="39"/>
      <c r="AA217" s="39"/>
      <c r="AB217" s="55"/>
      <c r="AC217" s="17"/>
      <c r="AD217" s="15"/>
      <c r="AE217" s="65"/>
      <c r="AF217" s="129"/>
      <c r="AG217" s="39"/>
      <c r="AH217" s="52"/>
      <c r="AJ217" s="17"/>
      <c r="AK217" s="17"/>
      <c r="AL217" s="17"/>
      <c r="AM217" s="17"/>
      <c r="AO217" s="31"/>
    </row>
    <row r="218" spans="1:41" s="3" customFormat="1" ht="9.9499999999999993" customHeight="1" x14ac:dyDescent="0.2">
      <c r="C218" s="74" t="s">
        <v>286</v>
      </c>
      <c r="P218" s="4"/>
      <c r="Q218" s="6"/>
      <c r="S218" s="21"/>
      <c r="T218" s="68"/>
      <c r="U218" s="5"/>
      <c r="V218" s="52"/>
      <c r="W218" s="70"/>
      <c r="X218" s="70"/>
      <c r="Y218" s="52"/>
      <c r="Z218" s="39"/>
      <c r="AA218" s="17"/>
      <c r="AB218" s="15"/>
      <c r="AC218" s="15"/>
      <c r="AD218" s="15"/>
      <c r="AE218" s="15"/>
      <c r="AF218" s="65"/>
      <c r="AG218" s="17"/>
      <c r="AH218" s="52"/>
      <c r="AO218" s="31" t="s">
        <v>52</v>
      </c>
    </row>
    <row r="219" spans="1:41" s="3" customFormat="1" ht="3" customHeight="1" x14ac:dyDescent="0.2">
      <c r="P219" s="75"/>
      <c r="Q219" s="91"/>
      <c r="R219" s="6"/>
      <c r="S219" s="39"/>
      <c r="T219" s="6"/>
      <c r="U219" s="5"/>
      <c r="V219" s="52"/>
      <c r="W219" s="56"/>
      <c r="X219" s="15"/>
      <c r="Y219" s="52"/>
      <c r="Z219" s="39"/>
      <c r="AA219" s="39"/>
      <c r="AB219" s="55"/>
      <c r="AC219" s="17"/>
      <c r="AD219" s="15"/>
      <c r="AE219" s="65"/>
      <c r="AF219" s="129"/>
      <c r="AG219" s="39"/>
      <c r="AH219" s="52"/>
      <c r="AJ219" s="17"/>
      <c r="AK219" s="17"/>
      <c r="AL219" s="17"/>
      <c r="AM219" s="17"/>
      <c r="AO219" s="31" t="s">
        <v>52</v>
      </c>
    </row>
    <row r="220" spans="1:41" s="3" customFormat="1" ht="9.9499999999999993" customHeight="1" x14ac:dyDescent="0.2">
      <c r="A220" s="75"/>
      <c r="B220" s="75"/>
      <c r="E220" s="157" t="s">
        <v>290</v>
      </c>
      <c r="F220" s="157"/>
      <c r="H220" s="30"/>
      <c r="I220" s="91"/>
      <c r="J220" s="29"/>
      <c r="K220" s="161"/>
      <c r="L220" s="55"/>
      <c r="M220" s="161"/>
      <c r="N220" s="37"/>
      <c r="R220" s="75"/>
      <c r="S220" s="75"/>
      <c r="T220" s="30"/>
      <c r="U220" s="75"/>
      <c r="V220" s="52"/>
      <c r="Y220" s="52"/>
      <c r="AH220" s="52"/>
      <c r="AO220" s="31" t="s">
        <v>52</v>
      </c>
    </row>
    <row r="221" spans="1:41" s="3" customFormat="1" ht="9.9499999999999993" customHeight="1" x14ac:dyDescent="0.2">
      <c r="A221" s="75"/>
      <c r="B221" s="75"/>
      <c r="E221" s="157" t="s">
        <v>288</v>
      </c>
      <c r="F221" s="157"/>
      <c r="H221" s="30"/>
      <c r="I221" s="91"/>
      <c r="J221" s="29"/>
      <c r="K221" s="161"/>
      <c r="L221" s="55"/>
      <c r="M221" s="161"/>
      <c r="N221" s="37"/>
      <c r="R221" s="75"/>
      <c r="S221" s="75"/>
      <c r="T221" s="30"/>
      <c r="U221" s="75"/>
      <c r="V221" s="52"/>
      <c r="Y221" s="52"/>
      <c r="AH221" s="52"/>
      <c r="AO221" s="31" t="s">
        <v>52</v>
      </c>
    </row>
    <row r="222" spans="1:41" s="3" customFormat="1" ht="9.9499999999999993" customHeight="1" x14ac:dyDescent="0.2">
      <c r="A222" s="75"/>
      <c r="B222" s="75"/>
      <c r="E222" s="157" t="s">
        <v>289</v>
      </c>
      <c r="F222" s="157"/>
      <c r="H222" s="30"/>
      <c r="I222" s="91"/>
      <c r="J222" s="29"/>
      <c r="K222" s="161"/>
      <c r="L222" s="55"/>
      <c r="M222" s="161"/>
      <c r="N222" s="37"/>
      <c r="R222" s="75"/>
      <c r="S222" s="75"/>
      <c r="T222" s="30"/>
      <c r="U222" s="75"/>
      <c r="V222" s="52"/>
      <c r="Y222" s="52"/>
      <c r="AH222" s="52"/>
      <c r="AO222" s="31" t="s">
        <v>52</v>
      </c>
    </row>
    <row r="223" spans="1:41" s="3" customFormat="1" ht="2.1" customHeight="1" x14ac:dyDescent="0.2">
      <c r="P223" s="75"/>
      <c r="Q223" s="91"/>
      <c r="R223" s="6"/>
      <c r="S223" s="39"/>
      <c r="T223" s="6"/>
      <c r="U223" s="5"/>
      <c r="V223" s="52"/>
      <c r="W223" s="56"/>
      <c r="X223" s="15"/>
      <c r="Y223" s="52"/>
      <c r="Z223" s="39"/>
      <c r="AA223" s="39"/>
      <c r="AB223" s="55"/>
      <c r="AC223" s="17"/>
      <c r="AD223" s="15"/>
      <c r="AE223" s="65"/>
      <c r="AF223" s="129"/>
      <c r="AG223" s="39"/>
      <c r="AH223" s="52"/>
      <c r="AJ223" s="17"/>
      <c r="AK223" s="17"/>
      <c r="AL223" s="17"/>
      <c r="AM223" s="17"/>
      <c r="AO223" s="31" t="s">
        <v>52</v>
      </c>
    </row>
    <row r="224" spans="1:41" s="3" customFormat="1" ht="9.9499999999999993" customHeight="1" x14ac:dyDescent="0.2">
      <c r="B224" s="119" t="s">
        <v>84</v>
      </c>
      <c r="D224" s="40"/>
      <c r="E224" s="75" t="s">
        <v>294</v>
      </c>
      <c r="F224" s="75"/>
      <c r="G224" s="30" t="s">
        <v>285</v>
      </c>
      <c r="H224" s="30"/>
      <c r="I224" s="30"/>
      <c r="J224" s="30"/>
      <c r="K224" s="30"/>
      <c r="L224" s="30" t="s">
        <v>292</v>
      </c>
      <c r="M224" s="30"/>
      <c r="N224" s="30"/>
      <c r="P224" s="75"/>
      <c r="Q224" s="91" t="s">
        <v>11</v>
      </c>
      <c r="R224" s="29"/>
      <c r="S224" s="39">
        <f>IF(Suggested="Yes",AA224,AG224)</f>
        <v>53.15</v>
      </c>
      <c r="T224" s="37" t="s">
        <v>42</v>
      </c>
      <c r="U224" s="5" t="str">
        <f>+Instructions!$B$3</f>
        <v>N</v>
      </c>
      <c r="V224" s="52"/>
      <c r="W224" s="56">
        <f>+Instructions!$C$22</f>
        <v>0</v>
      </c>
      <c r="X224" s="39">
        <f>ROUND($AA224*(1-W224)+0.004999,2)</f>
        <v>53.15</v>
      </c>
      <c r="Y224" s="52"/>
      <c r="Z224" s="6" t="s">
        <v>438</v>
      </c>
      <c r="AA224" s="39">
        <v>53.15</v>
      </c>
      <c r="AB224" s="60">
        <f t="shared" ref="AB224:AC226" si="31">+W224</f>
        <v>0</v>
      </c>
      <c r="AC224" s="39">
        <f t="shared" si="31"/>
        <v>53.15</v>
      </c>
      <c r="AD224" s="60">
        <f>(AG224-AC224)/AG224</f>
        <v>0</v>
      </c>
      <c r="AE224" s="126"/>
      <c r="AF224" s="135">
        <v>2</v>
      </c>
      <c r="AG224" s="44">
        <f>SUM(AJ224:AL224)+AE224</f>
        <v>53.15</v>
      </c>
      <c r="AH224" s="52"/>
      <c r="AJ224" s="17">
        <f>ROUND(AC224/(1-VLOOKUP(AF224,Group,2,FALSE)),2)</f>
        <v>53.15</v>
      </c>
      <c r="AK224" s="17">
        <f>IF(VLOOKUP(AF224,Group,5,FALSE)="YES",VLOOKUP(ROUND(ROUND(AJ224,1)-AJ224,2),Round,2,FALSE)+VLOOKUP(AF224,Group,6,FALSE),0)</f>
        <v>0</v>
      </c>
      <c r="AL224" s="17">
        <f>IF(VLOOKUP(AF224,Group,7,FALSE)="",0,ROUND(AJ224-0.04999,1)-AJ224+AM224)</f>
        <v>0</v>
      </c>
      <c r="AM224" s="17" t="str">
        <f>IF(VLOOKUP(AF224,Group,7,FALSE)="","",VLOOKUP(AF224,Group,7,FALSE))</f>
        <v/>
      </c>
      <c r="AO224" s="31" t="s">
        <v>52</v>
      </c>
    </row>
    <row r="225" spans="1:41" s="3" customFormat="1" ht="9.9499999999999993" customHeight="1" x14ac:dyDescent="0.2">
      <c r="B225" s="119" t="s">
        <v>84</v>
      </c>
      <c r="D225" s="40"/>
      <c r="E225" s="75" t="s">
        <v>295</v>
      </c>
      <c r="F225" s="75"/>
      <c r="G225" s="30" t="s">
        <v>285</v>
      </c>
      <c r="H225" s="30"/>
      <c r="I225" s="30"/>
      <c r="J225" s="30"/>
      <c r="K225" s="30"/>
      <c r="L225" s="30" t="s">
        <v>293</v>
      </c>
      <c r="M225" s="30"/>
      <c r="N225" s="30"/>
      <c r="P225" s="75"/>
      <c r="Q225" s="91" t="s">
        <v>11</v>
      </c>
      <c r="R225" s="29"/>
      <c r="S225" s="39">
        <f>IF(Suggested="Yes",AA225,AG225)</f>
        <v>58</v>
      </c>
      <c r="T225" s="37" t="s">
        <v>42</v>
      </c>
      <c r="U225" s="5" t="str">
        <f>+Instructions!$B$3</f>
        <v>N</v>
      </c>
      <c r="V225" s="52"/>
      <c r="W225" s="56">
        <f>+Instructions!$C$22</f>
        <v>0</v>
      </c>
      <c r="X225" s="39">
        <f>ROUND($AA225*(1-W225)+0.004999,2)</f>
        <v>58</v>
      </c>
      <c r="Y225" s="52"/>
      <c r="Z225" s="6" t="s">
        <v>437</v>
      </c>
      <c r="AA225" s="39">
        <v>58</v>
      </c>
      <c r="AB225" s="60">
        <f t="shared" si="31"/>
        <v>0</v>
      </c>
      <c r="AC225" s="39">
        <f t="shared" si="31"/>
        <v>58</v>
      </c>
      <c r="AD225" s="60">
        <f>(AG225-AC225)/AG225</f>
        <v>0</v>
      </c>
      <c r="AE225" s="126"/>
      <c r="AF225" s="135">
        <v>2</v>
      </c>
      <c r="AG225" s="44">
        <f>SUM(AJ225:AL225)+AE225</f>
        <v>58</v>
      </c>
      <c r="AH225" s="52"/>
      <c r="AJ225" s="17">
        <f>ROUND(AC225/(1-VLOOKUP(AF225,Group,2,FALSE)),2)</f>
        <v>58</v>
      </c>
      <c r="AK225" s="17">
        <f>IF(VLOOKUP(AF225,Group,5,FALSE)="YES",VLOOKUP(ROUND(ROUND(AJ225,1)-AJ225,2),Round,2,FALSE)+VLOOKUP(AF225,Group,6,FALSE),0)</f>
        <v>0</v>
      </c>
      <c r="AL225" s="17">
        <f>IF(VLOOKUP(AF225,Group,7,FALSE)="",0,ROUND(AJ225-0.04999,1)-AJ225+AM225)</f>
        <v>0</v>
      </c>
      <c r="AM225" s="17" t="str">
        <f>IF(VLOOKUP(AF225,Group,7,FALSE)="","",VLOOKUP(AF225,Group,7,FALSE))</f>
        <v/>
      </c>
      <c r="AO225" s="31" t="s">
        <v>52</v>
      </c>
    </row>
    <row r="226" spans="1:41" s="3" customFormat="1" ht="9.9499999999999993" customHeight="1" x14ac:dyDescent="0.2">
      <c r="B226" s="119" t="s">
        <v>84</v>
      </c>
      <c r="D226" s="40"/>
      <c r="E226" s="75" t="s">
        <v>326</v>
      </c>
      <c r="F226" s="75"/>
      <c r="G226" s="30" t="s">
        <v>285</v>
      </c>
      <c r="H226" s="30"/>
      <c r="I226" s="30"/>
      <c r="J226" s="30"/>
      <c r="K226" s="30"/>
      <c r="L226" s="30" t="s">
        <v>327</v>
      </c>
      <c r="M226" s="30"/>
      <c r="N226" s="30"/>
      <c r="P226" s="75"/>
      <c r="Q226" s="91" t="s">
        <v>11</v>
      </c>
      <c r="R226" s="29"/>
      <c r="S226" s="39">
        <f>IF(Suggested="Yes",AA226,AG226)</f>
        <v>84.95</v>
      </c>
      <c r="T226" s="37" t="s">
        <v>42</v>
      </c>
      <c r="U226" s="5" t="str">
        <f>+Instructions!$B$3</f>
        <v>N</v>
      </c>
      <c r="V226" s="52"/>
      <c r="W226" s="56">
        <f>+Instructions!$C$22</f>
        <v>0</v>
      </c>
      <c r="X226" s="39">
        <f>ROUND($AA226*(1-W226)+0.004999,2)</f>
        <v>84.95</v>
      </c>
      <c r="Y226" s="52"/>
      <c r="Z226" s="6" t="s">
        <v>437</v>
      </c>
      <c r="AA226" s="39">
        <v>84.95</v>
      </c>
      <c r="AB226" s="60">
        <f t="shared" si="31"/>
        <v>0</v>
      </c>
      <c r="AC226" s="39">
        <f t="shared" si="31"/>
        <v>84.95</v>
      </c>
      <c r="AD226" s="60">
        <f>(AG226-AC226)/AG226</f>
        <v>0</v>
      </c>
      <c r="AE226" s="126"/>
      <c r="AF226" s="135">
        <v>2</v>
      </c>
      <c r="AG226" s="44">
        <f>SUM(AJ226:AL226)+AE226</f>
        <v>84.95</v>
      </c>
      <c r="AH226" s="52"/>
      <c r="AJ226" s="17">
        <f>ROUND(AC226/(1-VLOOKUP(AF226,Group,2,FALSE)),2)</f>
        <v>84.95</v>
      </c>
      <c r="AK226" s="17">
        <f>IF(VLOOKUP(AF226,Group,5,FALSE)="YES",VLOOKUP(ROUND(ROUND(AJ226,1)-AJ226,2),Round,2,FALSE)+VLOOKUP(AF226,Group,6,FALSE),0)</f>
        <v>0</v>
      </c>
      <c r="AL226" s="17">
        <f>IF(VLOOKUP(AF226,Group,7,FALSE)="",0,ROUND(AJ226-0.04999,1)-AJ226+AM226)</f>
        <v>0</v>
      </c>
      <c r="AM226" s="17" t="str">
        <f>IF(VLOOKUP(AF226,Group,7,FALSE)="","",VLOOKUP(AF226,Group,7,FALSE))</f>
        <v/>
      </c>
      <c r="AO226" s="31" t="s">
        <v>52</v>
      </c>
    </row>
    <row r="227" spans="1:41" s="3" customFormat="1" ht="3.95" customHeight="1" x14ac:dyDescent="0.2">
      <c r="B227" s="124"/>
      <c r="D227" s="40"/>
      <c r="E227" s="75"/>
      <c r="F227" s="75"/>
      <c r="G227" s="30"/>
      <c r="H227" s="30"/>
      <c r="I227" s="30"/>
      <c r="J227" s="30"/>
      <c r="K227" s="30"/>
      <c r="L227" s="30"/>
      <c r="M227" s="30"/>
      <c r="N227" s="30"/>
      <c r="P227" s="75"/>
      <c r="Q227" s="91"/>
      <c r="R227" s="29"/>
      <c r="S227" s="39"/>
      <c r="T227" s="37"/>
      <c r="U227" s="5"/>
      <c r="V227" s="52"/>
      <c r="W227" s="56"/>
      <c r="X227" s="39"/>
      <c r="Y227" s="52"/>
      <c r="Z227" s="6"/>
      <c r="AA227" s="39"/>
      <c r="AB227" s="60"/>
      <c r="AC227" s="39"/>
      <c r="AD227" s="60"/>
      <c r="AE227" s="76"/>
      <c r="AF227" s="164"/>
      <c r="AG227" s="39"/>
      <c r="AH227" s="52"/>
      <c r="AJ227" s="17"/>
      <c r="AK227" s="17"/>
      <c r="AL227" s="17"/>
      <c r="AM227" s="17"/>
      <c r="AO227" s="31"/>
    </row>
    <row r="228" spans="1:41" s="3" customFormat="1" ht="12" customHeight="1" x14ac:dyDescent="0.2">
      <c r="C228" s="229" t="s">
        <v>253</v>
      </c>
      <c r="D228" s="229"/>
      <c r="E228" s="229"/>
      <c r="F228" s="229"/>
      <c r="G228" s="229"/>
      <c r="H228" s="229"/>
      <c r="I228" s="229"/>
      <c r="J228" s="229"/>
      <c r="K228" s="229"/>
      <c r="L228" s="229"/>
      <c r="M228" s="229"/>
      <c r="N228" s="229"/>
      <c r="O228" s="229"/>
      <c r="P228" s="229"/>
      <c r="Q228" s="229"/>
      <c r="R228" s="229"/>
      <c r="S228" s="229"/>
      <c r="T228" s="229"/>
      <c r="U228" s="5"/>
      <c r="V228" s="52"/>
      <c r="W228" s="70"/>
      <c r="X228" s="70"/>
      <c r="Y228" s="52"/>
      <c r="Z228" s="39"/>
      <c r="AA228" s="17"/>
      <c r="AB228" s="15"/>
      <c r="AC228" s="15"/>
      <c r="AD228" s="15"/>
      <c r="AE228" s="15"/>
      <c r="AF228" s="65"/>
      <c r="AG228" s="17"/>
      <c r="AH228" s="52"/>
      <c r="AO228" s="31" t="s">
        <v>52</v>
      </c>
    </row>
    <row r="229" spans="1:41" s="3" customFormat="1" ht="3.95" customHeight="1" x14ac:dyDescent="0.2">
      <c r="C229" s="163"/>
      <c r="D229" s="163"/>
      <c r="E229" s="163"/>
      <c r="F229" s="163"/>
      <c r="G229" s="163"/>
      <c r="H229" s="163"/>
      <c r="I229" s="163"/>
      <c r="J229" s="163"/>
      <c r="K229" s="163"/>
      <c r="L229" s="163"/>
      <c r="M229" s="163"/>
      <c r="N229" s="163"/>
      <c r="P229" s="75"/>
      <c r="Q229" s="91"/>
      <c r="R229" s="6"/>
      <c r="S229" s="39"/>
      <c r="T229" s="6"/>
      <c r="U229" s="5"/>
      <c r="V229" s="52"/>
      <c r="W229" s="56"/>
      <c r="X229" s="15"/>
      <c r="Y229" s="52"/>
      <c r="Z229" s="39"/>
      <c r="AA229" s="39"/>
      <c r="AB229" s="55"/>
      <c r="AC229" s="17"/>
      <c r="AD229" s="15"/>
      <c r="AE229" s="65"/>
      <c r="AF229" s="129"/>
      <c r="AG229" s="39"/>
      <c r="AH229" s="52"/>
      <c r="AJ229" s="17"/>
      <c r="AK229" s="17"/>
      <c r="AL229" s="17"/>
      <c r="AM229" s="17"/>
      <c r="AO229" s="31"/>
    </row>
    <row r="230" spans="1:41" s="3" customFormat="1" ht="9.9499999999999993" customHeight="1" x14ac:dyDescent="0.2">
      <c r="C230" s="74" t="s">
        <v>254</v>
      </c>
      <c r="P230" s="4"/>
      <c r="Q230" s="6"/>
      <c r="R230" s="188" t="s">
        <v>305</v>
      </c>
      <c r="S230" s="189" t="s">
        <v>416</v>
      </c>
      <c r="T230" s="190"/>
      <c r="U230" s="5"/>
      <c r="V230" s="52"/>
      <c r="W230" s="70"/>
      <c r="X230" s="70"/>
      <c r="Y230" s="52"/>
      <c r="Z230" s="39"/>
      <c r="AA230" s="17"/>
      <c r="AB230" s="15"/>
      <c r="AC230" s="15"/>
      <c r="AD230" s="15"/>
      <c r="AE230" s="15"/>
      <c r="AF230" s="65"/>
      <c r="AG230" s="17"/>
      <c r="AH230" s="52"/>
      <c r="AO230" s="31" t="s">
        <v>52</v>
      </c>
    </row>
    <row r="231" spans="1:41" s="3" customFormat="1" ht="3" customHeight="1" x14ac:dyDescent="0.2">
      <c r="P231" s="75"/>
      <c r="Q231" s="91"/>
      <c r="R231" s="6"/>
      <c r="S231" s="39"/>
      <c r="T231" s="6"/>
      <c r="U231" s="5"/>
      <c r="V231" s="52"/>
      <c r="W231" s="56"/>
      <c r="X231" s="15"/>
      <c r="Y231" s="52"/>
      <c r="Z231" s="39"/>
      <c r="AA231" s="39"/>
      <c r="AB231" s="55"/>
      <c r="AC231" s="17"/>
      <c r="AD231" s="15"/>
      <c r="AE231" s="65"/>
      <c r="AF231" s="129"/>
      <c r="AG231" s="39"/>
      <c r="AH231" s="52"/>
      <c r="AJ231" s="17"/>
      <c r="AK231" s="17"/>
      <c r="AL231" s="17"/>
      <c r="AM231" s="17"/>
      <c r="AO231" s="31" t="s">
        <v>52</v>
      </c>
    </row>
    <row r="232" spans="1:41" s="3" customFormat="1" ht="9.9499999999999993" customHeight="1" x14ac:dyDescent="0.2">
      <c r="A232" s="75"/>
      <c r="B232" s="75"/>
      <c r="E232" s="157" t="s">
        <v>287</v>
      </c>
      <c r="F232" s="157"/>
      <c r="H232" s="30"/>
      <c r="I232" s="91"/>
      <c r="J232" s="29"/>
      <c r="K232" s="161"/>
      <c r="L232" s="55"/>
      <c r="M232" s="161"/>
      <c r="N232" s="37"/>
      <c r="R232" s="75"/>
      <c r="S232" s="75"/>
      <c r="T232" s="30"/>
      <c r="U232" s="75"/>
      <c r="V232" s="52"/>
      <c r="Y232" s="52"/>
      <c r="AH232" s="52"/>
      <c r="AO232" s="31" t="s">
        <v>52</v>
      </c>
    </row>
    <row r="233" spans="1:41" s="3" customFormat="1" ht="9.9499999999999993" customHeight="1" x14ac:dyDescent="0.2">
      <c r="A233" s="75"/>
      <c r="B233" s="75"/>
      <c r="E233" s="157" t="s">
        <v>382</v>
      </c>
      <c r="F233" s="157"/>
      <c r="H233" s="30"/>
      <c r="I233" s="91"/>
      <c r="J233" s="29"/>
      <c r="K233" s="161"/>
      <c r="L233" s="55"/>
      <c r="M233" s="161"/>
      <c r="N233" s="37"/>
      <c r="R233" s="75"/>
      <c r="S233" s="75"/>
      <c r="T233" s="30"/>
      <c r="U233" s="75"/>
      <c r="V233" s="52"/>
      <c r="Y233" s="52"/>
      <c r="AH233" s="52"/>
      <c r="AO233" s="31" t="s">
        <v>52</v>
      </c>
    </row>
    <row r="234" spans="1:41" s="3" customFormat="1" ht="9.9499999999999993" customHeight="1" x14ac:dyDescent="0.2">
      <c r="A234" s="75"/>
      <c r="B234" s="75"/>
      <c r="E234" s="157" t="s">
        <v>379</v>
      </c>
      <c r="F234" s="157"/>
      <c r="H234" s="30"/>
      <c r="I234" s="91"/>
      <c r="J234" s="29"/>
      <c r="K234" s="161"/>
      <c r="L234" s="55"/>
      <c r="M234" s="161"/>
      <c r="N234" s="37"/>
      <c r="R234" s="75"/>
      <c r="S234" s="75"/>
      <c r="T234" s="30"/>
      <c r="U234" s="75"/>
      <c r="V234" s="52"/>
      <c r="Y234" s="52"/>
      <c r="AH234" s="52"/>
      <c r="AO234" s="31" t="s">
        <v>52</v>
      </c>
    </row>
    <row r="235" spans="1:41" s="3" customFormat="1" ht="2.1" customHeight="1" x14ac:dyDescent="0.2">
      <c r="P235" s="75"/>
      <c r="Q235" s="91"/>
      <c r="R235" s="6"/>
      <c r="S235" s="39"/>
      <c r="T235" s="6"/>
      <c r="U235" s="5"/>
      <c r="V235" s="52"/>
      <c r="W235" s="56"/>
      <c r="X235" s="15"/>
      <c r="Y235" s="52"/>
      <c r="Z235" s="39"/>
      <c r="AA235" s="39"/>
      <c r="AB235" s="55"/>
      <c r="AC235" s="17"/>
      <c r="AD235" s="15"/>
      <c r="AE235" s="65"/>
      <c r="AF235" s="129"/>
      <c r="AG235" s="39"/>
      <c r="AH235" s="52"/>
      <c r="AJ235" s="17"/>
      <c r="AK235" s="17"/>
      <c r="AL235" s="17"/>
      <c r="AM235" s="17"/>
      <c r="AO235" s="31" t="s">
        <v>52</v>
      </c>
    </row>
    <row r="236" spans="1:41" s="3" customFormat="1" ht="9.9499999999999993" customHeight="1" x14ac:dyDescent="0.2">
      <c r="B236" s="119" t="s">
        <v>84</v>
      </c>
      <c r="D236" s="40"/>
      <c r="E236" s="75" t="s">
        <v>256</v>
      </c>
      <c r="F236" s="75"/>
      <c r="G236" s="30" t="s">
        <v>255</v>
      </c>
      <c r="H236" s="30"/>
      <c r="I236" s="30"/>
      <c r="J236" s="30"/>
      <c r="K236" s="30"/>
      <c r="L236" s="30" t="s">
        <v>383</v>
      </c>
      <c r="M236" s="30"/>
      <c r="N236" s="30"/>
      <c r="P236" s="75"/>
      <c r="Q236" s="91" t="s">
        <v>11</v>
      </c>
      <c r="R236" s="29"/>
      <c r="S236" s="39">
        <f>IF(Suggested="Yes",AA236,AG236)</f>
        <v>52.7</v>
      </c>
      <c r="T236" s="37" t="s">
        <v>42</v>
      </c>
      <c r="U236" s="5" t="str">
        <f>+Instructions!$B$3</f>
        <v>N</v>
      </c>
      <c r="V236" s="52"/>
      <c r="W236" s="56">
        <f>+Instructions!$C$22</f>
        <v>0</v>
      </c>
      <c r="X236" s="39">
        <f>ROUND($AA236*(1-W236)+0.004999,2)</f>
        <v>52.7</v>
      </c>
      <c r="Y236" s="52"/>
      <c r="Z236" s="6" t="s">
        <v>438</v>
      </c>
      <c r="AA236" s="39">
        <v>52.7</v>
      </c>
      <c r="AB236" s="60">
        <f t="shared" ref="AB236:AC239" si="32">+W236</f>
        <v>0</v>
      </c>
      <c r="AC236" s="39">
        <f t="shared" si="32"/>
        <v>52.7</v>
      </c>
      <c r="AD236" s="60">
        <f>(AG236-AC236)/AG236</f>
        <v>0</v>
      </c>
      <c r="AE236" s="126"/>
      <c r="AF236" s="135">
        <v>2</v>
      </c>
      <c r="AG236" s="44">
        <f>SUM(AJ236:AL236)+AE236</f>
        <v>52.7</v>
      </c>
      <c r="AH236" s="52"/>
      <c r="AJ236" s="17">
        <f>ROUND(AC236/(1-VLOOKUP(AF236,Group,2,FALSE)),2)</f>
        <v>52.7</v>
      </c>
      <c r="AK236" s="17">
        <f>IF(VLOOKUP(AF236,Group,5,FALSE)="YES",VLOOKUP(ROUND(ROUND(AJ236,1)-AJ236,2),Round,2,FALSE)+VLOOKUP(AF236,Group,6,FALSE),0)</f>
        <v>0</v>
      </c>
      <c r="AL236" s="17">
        <f>IF(VLOOKUP(AF236,Group,7,FALSE)="",0,ROUND(AJ236-0.04999,1)-AJ236+AM236)</f>
        <v>0</v>
      </c>
      <c r="AM236" s="17" t="str">
        <f>IF(VLOOKUP(AF236,Group,7,FALSE)="","",VLOOKUP(AF236,Group,7,FALSE))</f>
        <v/>
      </c>
      <c r="AO236" s="31" t="s">
        <v>52</v>
      </c>
    </row>
    <row r="237" spans="1:41" s="3" customFormat="1" ht="9.9499999999999993" customHeight="1" x14ac:dyDescent="0.2">
      <c r="B237" s="119" t="s">
        <v>84</v>
      </c>
      <c r="D237" s="40"/>
      <c r="E237" s="75" t="s">
        <v>257</v>
      </c>
      <c r="F237" s="75"/>
      <c r="G237" s="30" t="s">
        <v>255</v>
      </c>
      <c r="H237" s="30"/>
      <c r="I237" s="30"/>
      <c r="J237" s="30"/>
      <c r="K237" s="30"/>
      <c r="L237" s="30" t="s">
        <v>384</v>
      </c>
      <c r="M237" s="30"/>
      <c r="N237" s="30"/>
      <c r="P237" s="75"/>
      <c r="Q237" s="91" t="s">
        <v>11</v>
      </c>
      <c r="R237" s="29"/>
      <c r="S237" s="39">
        <f>IF(Suggested="Yes",AA237,AG237)</f>
        <v>63.25</v>
      </c>
      <c r="T237" s="37" t="s">
        <v>42</v>
      </c>
      <c r="U237" s="5" t="str">
        <f>+Instructions!$B$3</f>
        <v>N</v>
      </c>
      <c r="V237" s="52"/>
      <c r="W237" s="56">
        <f>+Instructions!$C$22</f>
        <v>0</v>
      </c>
      <c r="X237" s="39">
        <f>ROUND($AA237*(1-W237)+0.004999,2)</f>
        <v>63.25</v>
      </c>
      <c r="Y237" s="52"/>
      <c r="Z237" s="6" t="s">
        <v>437</v>
      </c>
      <c r="AA237" s="39">
        <v>63.25</v>
      </c>
      <c r="AB237" s="60">
        <f t="shared" si="32"/>
        <v>0</v>
      </c>
      <c r="AC237" s="39">
        <f t="shared" si="32"/>
        <v>63.25</v>
      </c>
      <c r="AD237" s="60">
        <f>(AG237-AC237)/AG237</f>
        <v>0</v>
      </c>
      <c r="AE237" s="126"/>
      <c r="AF237" s="135">
        <v>2</v>
      </c>
      <c r="AG237" s="44">
        <f>SUM(AJ237:AL237)+AE237</f>
        <v>63.25</v>
      </c>
      <c r="AH237" s="52"/>
      <c r="AJ237" s="17">
        <f>ROUND(AC237/(1-VLOOKUP(AF237,Group,2,FALSE)),2)</f>
        <v>63.25</v>
      </c>
      <c r="AK237" s="17">
        <f>IF(VLOOKUP(AF237,Group,5,FALSE)="YES",VLOOKUP(ROUND(ROUND(AJ237,1)-AJ237,2),Round,2,FALSE)+VLOOKUP(AF237,Group,6,FALSE),0)</f>
        <v>0</v>
      </c>
      <c r="AL237" s="17">
        <f>IF(VLOOKUP(AF237,Group,7,FALSE)="",0,ROUND(AJ237-0.04999,1)-AJ237+AM237)</f>
        <v>0</v>
      </c>
      <c r="AM237" s="17" t="str">
        <f>IF(VLOOKUP(AF237,Group,7,FALSE)="","",VLOOKUP(AF237,Group,7,FALSE))</f>
        <v/>
      </c>
      <c r="AO237" s="31" t="s">
        <v>52</v>
      </c>
    </row>
    <row r="238" spans="1:41" s="3" customFormat="1" ht="9.9499999999999993" customHeight="1" x14ac:dyDescent="0.2">
      <c r="B238" s="119" t="s">
        <v>84</v>
      </c>
      <c r="D238" s="40"/>
      <c r="E238" s="75" t="s">
        <v>258</v>
      </c>
      <c r="F238" s="75"/>
      <c r="G238" s="30" t="s">
        <v>255</v>
      </c>
      <c r="H238" s="30"/>
      <c r="I238" s="30"/>
      <c r="J238" s="30"/>
      <c r="K238" s="30"/>
      <c r="L238" s="30" t="s">
        <v>385</v>
      </c>
      <c r="M238" s="30"/>
      <c r="N238" s="30"/>
      <c r="P238" s="75"/>
      <c r="Q238" s="91" t="s">
        <v>11</v>
      </c>
      <c r="R238" s="29"/>
      <c r="S238" s="39">
        <f>IF(Suggested="Yes",AA238,AG238)</f>
        <v>85.6</v>
      </c>
      <c r="T238" s="37" t="s">
        <v>42</v>
      </c>
      <c r="U238" s="5" t="str">
        <f>+Instructions!$B$3</f>
        <v>N</v>
      </c>
      <c r="V238" s="52"/>
      <c r="W238" s="56">
        <f>+Instructions!$C$22</f>
        <v>0</v>
      </c>
      <c r="X238" s="39">
        <f>ROUND($AA238*(1-W238)+0.004999,2)</f>
        <v>85.6</v>
      </c>
      <c r="Y238" s="52"/>
      <c r="Z238" s="6" t="s">
        <v>437</v>
      </c>
      <c r="AA238" s="39">
        <v>85.6</v>
      </c>
      <c r="AB238" s="60">
        <f t="shared" si="32"/>
        <v>0</v>
      </c>
      <c r="AC238" s="39">
        <f t="shared" si="32"/>
        <v>85.6</v>
      </c>
      <c r="AD238" s="60">
        <f>(AG238-AC238)/AG238</f>
        <v>0</v>
      </c>
      <c r="AE238" s="126"/>
      <c r="AF238" s="135">
        <v>2</v>
      </c>
      <c r="AG238" s="44">
        <f>SUM(AJ238:AL238)+AE238</f>
        <v>85.6</v>
      </c>
      <c r="AH238" s="52"/>
      <c r="AJ238" s="17">
        <f>ROUND(AC238/(1-VLOOKUP(AF238,Group,2,FALSE)),2)</f>
        <v>85.6</v>
      </c>
      <c r="AK238" s="17">
        <f>IF(VLOOKUP(AF238,Group,5,FALSE)="YES",VLOOKUP(ROUND(ROUND(AJ238,1)-AJ238,2),Round,2,FALSE)+VLOOKUP(AF238,Group,6,FALSE),0)</f>
        <v>0</v>
      </c>
      <c r="AL238" s="17">
        <f>IF(VLOOKUP(AF238,Group,7,FALSE)="",0,ROUND(AJ238-0.04999,1)-AJ238+AM238)</f>
        <v>0</v>
      </c>
      <c r="AM238" s="17" t="str">
        <f>IF(VLOOKUP(AF238,Group,7,FALSE)="","",VLOOKUP(AF238,Group,7,FALSE))</f>
        <v/>
      </c>
      <c r="AO238" s="31" t="s">
        <v>52</v>
      </c>
    </row>
    <row r="239" spans="1:41" s="3" customFormat="1" ht="9.9499999999999993" customHeight="1" x14ac:dyDescent="0.2">
      <c r="B239" s="119" t="s">
        <v>84</v>
      </c>
      <c r="C239" s="3" t="s">
        <v>227</v>
      </c>
      <c r="D239" s="40"/>
      <c r="E239" s="75" t="s">
        <v>259</v>
      </c>
      <c r="F239" s="75"/>
      <c r="G239" s="30" t="s">
        <v>255</v>
      </c>
      <c r="H239" s="30"/>
      <c r="I239" s="30"/>
      <c r="J239" s="30"/>
      <c r="K239" s="30"/>
      <c r="L239" s="30" t="s">
        <v>386</v>
      </c>
      <c r="M239" s="30"/>
      <c r="N239" s="30"/>
      <c r="P239" s="75"/>
      <c r="Q239" s="91" t="s">
        <v>11</v>
      </c>
      <c r="R239" s="29"/>
      <c r="S239" s="39">
        <f>IF(Suggested="Yes",AA239,AG239)</f>
        <v>102.2</v>
      </c>
      <c r="T239" s="37" t="s">
        <v>42</v>
      </c>
      <c r="U239" s="5" t="str">
        <f>+Instructions!$B$3</f>
        <v>N</v>
      </c>
      <c r="V239" s="52"/>
      <c r="W239" s="56">
        <f>+Instructions!$C$22</f>
        <v>0</v>
      </c>
      <c r="X239" s="39">
        <f>ROUND($AA239*(1-W239)+0.004999,2)</f>
        <v>102.2</v>
      </c>
      <c r="Y239" s="52"/>
      <c r="Z239" s="6" t="s">
        <v>437</v>
      </c>
      <c r="AA239" s="39">
        <v>102.2</v>
      </c>
      <c r="AB239" s="60">
        <f t="shared" si="32"/>
        <v>0</v>
      </c>
      <c r="AC239" s="39">
        <f t="shared" si="32"/>
        <v>102.2</v>
      </c>
      <c r="AD239" s="60">
        <f>(AG239-AC239)/AG239</f>
        <v>0</v>
      </c>
      <c r="AE239" s="126"/>
      <c r="AF239" s="135">
        <v>2</v>
      </c>
      <c r="AG239" s="44">
        <f>SUM(AJ239:AL239)+AE239</f>
        <v>102.2</v>
      </c>
      <c r="AH239" s="52"/>
      <c r="AJ239" s="17">
        <f>ROUND(AC239/(1-VLOOKUP(AF239,Group,2,FALSE)),2)</f>
        <v>102.2</v>
      </c>
      <c r="AK239" s="17">
        <f>IF(VLOOKUP(AF239,Group,5,FALSE)="YES",VLOOKUP(ROUND(ROUND(AJ239,1)-AJ239,2),Round,2,FALSE)+VLOOKUP(AF239,Group,6,FALSE),0)</f>
        <v>0</v>
      </c>
      <c r="AL239" s="17">
        <f>IF(VLOOKUP(AF239,Group,7,FALSE)="",0,ROUND(AJ239-0.04999,1)-AJ239+AM239)</f>
        <v>0</v>
      </c>
      <c r="AM239" s="17" t="str">
        <f>IF(VLOOKUP(AF239,Group,7,FALSE)="","",VLOOKUP(AF239,Group,7,FALSE))</f>
        <v/>
      </c>
      <c r="AO239" s="31" t="s">
        <v>52</v>
      </c>
    </row>
    <row r="240" spans="1:41" s="3" customFormat="1" ht="3.95" customHeight="1" x14ac:dyDescent="0.2">
      <c r="C240" s="163"/>
      <c r="D240" s="163"/>
      <c r="E240" s="163"/>
      <c r="F240" s="163"/>
      <c r="G240" s="163"/>
      <c r="H240" s="163"/>
      <c r="I240" s="163"/>
      <c r="J240" s="163"/>
      <c r="K240" s="163"/>
      <c r="L240" s="163"/>
      <c r="M240" s="163"/>
      <c r="N240" s="163"/>
      <c r="P240" s="75"/>
      <c r="Q240" s="91"/>
      <c r="R240" s="6"/>
      <c r="S240" s="39"/>
      <c r="T240" s="6"/>
      <c r="U240" s="5"/>
      <c r="V240" s="52"/>
      <c r="W240" s="56"/>
      <c r="X240" s="15"/>
      <c r="Y240" s="52"/>
      <c r="Z240" s="39"/>
      <c r="AA240" s="39"/>
      <c r="AB240" s="55"/>
      <c r="AC240" s="17"/>
      <c r="AD240" s="15"/>
      <c r="AE240" s="65"/>
      <c r="AF240" s="129"/>
      <c r="AG240" s="39"/>
      <c r="AH240" s="52"/>
      <c r="AJ240" s="17"/>
      <c r="AK240" s="17"/>
      <c r="AL240" s="17"/>
      <c r="AM240" s="17"/>
      <c r="AO240" s="31"/>
    </row>
    <row r="241" spans="1:41" s="3" customFormat="1" ht="9.9499999999999993" customHeight="1" x14ac:dyDescent="0.2">
      <c r="C241" s="74" t="s">
        <v>375</v>
      </c>
      <c r="P241" s="4"/>
      <c r="Q241" s="6"/>
      <c r="R241" s="188" t="s">
        <v>305</v>
      </c>
      <c r="S241" s="189" t="s">
        <v>415</v>
      </c>
      <c r="T241" s="190"/>
      <c r="U241" s="5"/>
      <c r="V241" s="52"/>
      <c r="W241" s="70"/>
      <c r="X241" s="70"/>
      <c r="Y241" s="52"/>
      <c r="Z241" s="39"/>
      <c r="AA241" s="17"/>
      <c r="AB241" s="15"/>
      <c r="AC241" s="15"/>
      <c r="AD241" s="15"/>
      <c r="AE241" s="15"/>
      <c r="AF241" s="65"/>
      <c r="AG241" s="17"/>
      <c r="AH241" s="52"/>
      <c r="AO241" s="31" t="s">
        <v>52</v>
      </c>
    </row>
    <row r="242" spans="1:41" s="3" customFormat="1" ht="3" customHeight="1" x14ac:dyDescent="0.2">
      <c r="P242" s="75"/>
      <c r="Q242" s="91"/>
      <c r="R242" s="6"/>
      <c r="S242" s="39"/>
      <c r="T242" s="6"/>
      <c r="U242" s="5"/>
      <c r="V242" s="52"/>
      <c r="W242" s="56"/>
      <c r="X242" s="15"/>
      <c r="Y242" s="52"/>
      <c r="Z242" s="39"/>
      <c r="AA242" s="39"/>
      <c r="AB242" s="55"/>
      <c r="AC242" s="17"/>
      <c r="AD242" s="15"/>
      <c r="AE242" s="65"/>
      <c r="AF242" s="129"/>
      <c r="AG242" s="39"/>
      <c r="AH242" s="52"/>
      <c r="AJ242" s="17"/>
      <c r="AK242" s="17"/>
      <c r="AL242" s="17"/>
      <c r="AM242" s="17"/>
      <c r="AO242" s="31" t="s">
        <v>52</v>
      </c>
    </row>
    <row r="243" spans="1:41" s="3" customFormat="1" ht="9.9499999999999993" customHeight="1" x14ac:dyDescent="0.2">
      <c r="A243" s="75"/>
      <c r="B243" s="75"/>
      <c r="E243" s="157" t="s">
        <v>342</v>
      </c>
      <c r="F243" s="157"/>
      <c r="H243" s="30"/>
      <c r="I243" s="91"/>
      <c r="J243" s="29"/>
      <c r="K243" s="161"/>
      <c r="L243" s="55"/>
      <c r="M243" s="161"/>
      <c r="N243" s="37"/>
      <c r="R243" s="75"/>
      <c r="S243" s="75"/>
      <c r="T243" s="30"/>
      <c r="U243" s="75"/>
      <c r="V243" s="52"/>
      <c r="Y243" s="52"/>
      <c r="AH243" s="52"/>
      <c r="AO243" s="31" t="s">
        <v>52</v>
      </c>
    </row>
    <row r="244" spans="1:41" s="3" customFormat="1" ht="9.9499999999999993" customHeight="1" x14ac:dyDescent="0.2">
      <c r="A244" s="75"/>
      <c r="B244" s="75"/>
      <c r="E244" s="157" t="s">
        <v>343</v>
      </c>
      <c r="F244" s="157"/>
      <c r="H244" s="30"/>
      <c r="I244" s="91"/>
      <c r="J244" s="29"/>
      <c r="K244" s="161"/>
      <c r="L244" s="55"/>
      <c r="M244" s="161"/>
      <c r="N244" s="37"/>
      <c r="R244" s="75"/>
      <c r="S244" s="75"/>
      <c r="T244" s="30"/>
      <c r="U244" s="75"/>
      <c r="V244" s="52"/>
      <c r="Y244" s="52"/>
      <c r="AH244" s="52"/>
      <c r="AO244" s="31" t="s">
        <v>52</v>
      </c>
    </row>
    <row r="245" spans="1:41" s="3" customFormat="1" ht="9.9499999999999993" customHeight="1" x14ac:dyDescent="0.2">
      <c r="A245" s="75"/>
      <c r="B245" s="75"/>
      <c r="E245" s="157" t="s">
        <v>344</v>
      </c>
      <c r="F245" s="157"/>
      <c r="H245" s="30"/>
      <c r="I245" s="91"/>
      <c r="J245" s="29"/>
      <c r="K245" s="161"/>
      <c r="L245" s="55"/>
      <c r="M245" s="161"/>
      <c r="N245" s="37"/>
      <c r="R245" s="75"/>
      <c r="S245" s="75"/>
      <c r="T245" s="30"/>
      <c r="U245" s="75"/>
      <c r="V245" s="52"/>
      <c r="Y245" s="52"/>
      <c r="AH245" s="52"/>
      <c r="AO245" s="31" t="s">
        <v>52</v>
      </c>
    </row>
    <row r="246" spans="1:41" s="3" customFormat="1" ht="9.9499999999999993" customHeight="1" x14ac:dyDescent="0.2">
      <c r="A246" s="75"/>
      <c r="B246" s="75"/>
      <c r="E246" s="157" t="s">
        <v>393</v>
      </c>
      <c r="F246" s="157"/>
      <c r="H246" s="30"/>
      <c r="I246" s="91"/>
      <c r="J246" s="29"/>
      <c r="K246" s="161"/>
      <c r="L246" s="55"/>
      <c r="M246" s="161"/>
      <c r="N246" s="37"/>
      <c r="R246" s="75"/>
      <c r="S246" s="75"/>
      <c r="T246" s="30"/>
      <c r="U246" s="75"/>
      <c r="V246" s="52"/>
      <c r="Y246" s="52"/>
      <c r="AH246" s="52"/>
      <c r="AO246" s="31" t="s">
        <v>52</v>
      </c>
    </row>
    <row r="247" spans="1:41" s="3" customFormat="1" ht="9.9499999999999993" customHeight="1" x14ac:dyDescent="0.2">
      <c r="A247" s="75"/>
      <c r="B247" s="75"/>
      <c r="E247" s="157" t="s">
        <v>394</v>
      </c>
      <c r="F247" s="157"/>
      <c r="H247" s="30"/>
      <c r="I247" s="91"/>
      <c r="J247" s="29"/>
      <c r="K247" s="161"/>
      <c r="L247" s="55"/>
      <c r="M247" s="161"/>
      <c r="N247" s="37"/>
      <c r="R247" s="75"/>
      <c r="S247" s="75"/>
      <c r="T247" s="30"/>
      <c r="U247" s="75"/>
      <c r="V247" s="52"/>
      <c r="Y247" s="52"/>
      <c r="AH247" s="52"/>
      <c r="AO247" s="31" t="s">
        <v>52</v>
      </c>
    </row>
    <row r="248" spans="1:41" s="3" customFormat="1" ht="9.9499999999999993" customHeight="1" x14ac:dyDescent="0.2">
      <c r="A248" s="75"/>
      <c r="B248" s="75"/>
      <c r="E248" s="157" t="s">
        <v>395</v>
      </c>
      <c r="F248" s="157"/>
      <c r="H248" s="30"/>
      <c r="I248" s="91"/>
      <c r="J248" s="29"/>
      <c r="K248" s="161"/>
      <c r="L248" s="55"/>
      <c r="M248" s="161"/>
      <c r="N248" s="37"/>
      <c r="R248" s="75"/>
      <c r="S248" s="75"/>
      <c r="T248" s="30"/>
      <c r="U248" s="75"/>
      <c r="V248" s="52"/>
      <c r="Y248" s="52"/>
      <c r="AH248" s="52"/>
      <c r="AO248" s="31" t="s">
        <v>52</v>
      </c>
    </row>
    <row r="249" spans="1:41" s="3" customFormat="1" ht="9.9499999999999993" customHeight="1" x14ac:dyDescent="0.2">
      <c r="A249" s="75"/>
      <c r="B249" s="75"/>
      <c r="E249" s="157" t="s">
        <v>396</v>
      </c>
      <c r="F249" s="157"/>
      <c r="H249" s="30"/>
      <c r="I249" s="91"/>
      <c r="J249" s="29"/>
      <c r="K249" s="161"/>
      <c r="L249" s="55"/>
      <c r="M249" s="161"/>
      <c r="N249" s="37"/>
      <c r="R249" s="75"/>
      <c r="S249" s="75"/>
      <c r="T249" s="30"/>
      <c r="U249" s="75"/>
      <c r="V249" s="52"/>
      <c r="Y249" s="52"/>
      <c r="AH249" s="52"/>
      <c r="AO249" s="31" t="s">
        <v>52</v>
      </c>
    </row>
    <row r="250" spans="1:41" s="3" customFormat="1" ht="2.1" customHeight="1" x14ac:dyDescent="0.2">
      <c r="P250" s="75"/>
      <c r="Q250" s="91"/>
      <c r="R250" s="6"/>
      <c r="S250" s="39"/>
      <c r="T250" s="6"/>
      <c r="U250" s="5"/>
      <c r="V250" s="52"/>
      <c r="W250" s="56"/>
      <c r="X250" s="15"/>
      <c r="Y250" s="52"/>
      <c r="Z250" s="39"/>
      <c r="AA250" s="39"/>
      <c r="AB250" s="55"/>
      <c r="AC250" s="17"/>
      <c r="AD250" s="15"/>
      <c r="AE250" s="65"/>
      <c r="AF250" s="129"/>
      <c r="AG250" s="39"/>
      <c r="AH250" s="52"/>
      <c r="AJ250" s="17"/>
      <c r="AK250" s="17"/>
      <c r="AL250" s="17"/>
      <c r="AM250" s="17"/>
      <c r="AO250" s="31" t="s">
        <v>52</v>
      </c>
    </row>
    <row r="251" spans="1:41" s="3" customFormat="1" ht="9.9499999999999993" customHeight="1" x14ac:dyDescent="0.2">
      <c r="B251" s="119" t="s">
        <v>84</v>
      </c>
      <c r="D251" s="40"/>
      <c r="E251" s="75" t="s">
        <v>257</v>
      </c>
      <c r="F251" s="75"/>
      <c r="G251" s="30" t="s">
        <v>345</v>
      </c>
      <c r="H251" s="30"/>
      <c r="I251" s="30"/>
      <c r="J251" s="30"/>
      <c r="K251" s="30"/>
      <c r="L251" s="30"/>
      <c r="M251" s="30" t="s">
        <v>423</v>
      </c>
      <c r="N251" s="30"/>
      <c r="O251" s="30"/>
      <c r="P251" s="75"/>
      <c r="Q251" s="91"/>
      <c r="R251" s="29" t="s">
        <v>46</v>
      </c>
      <c r="S251" s="39">
        <f t="shared" ref="S251" si="33">IF(Suggested="Yes",AA251,AG251)</f>
        <v>241.15</v>
      </c>
      <c r="T251" s="37" t="s">
        <v>42</v>
      </c>
      <c r="U251" s="5" t="str">
        <f>+Instructions!$B$3</f>
        <v>N</v>
      </c>
      <c r="V251" s="52"/>
      <c r="W251" s="56">
        <f>+Instructions!$C$22</f>
        <v>0</v>
      </c>
      <c r="X251" s="39">
        <f t="shared" ref="X251" si="34">ROUND($AA251*(1-W251)+0.004999,2)</f>
        <v>241.15</v>
      </c>
      <c r="Y251" s="52"/>
      <c r="Z251" s="6" t="s">
        <v>437</v>
      </c>
      <c r="AA251" s="39">
        <v>241.15</v>
      </c>
      <c r="AB251" s="60">
        <f t="shared" ref="AB251" si="35">+W251</f>
        <v>0</v>
      </c>
      <c r="AC251" s="39">
        <f t="shared" ref="AC251" si="36">+X251</f>
        <v>241.15</v>
      </c>
      <c r="AD251" s="60">
        <f t="shared" ref="AD251" si="37">(AG251-AC251)/AG251</f>
        <v>0</v>
      </c>
      <c r="AE251" s="126"/>
      <c r="AF251" s="135">
        <v>2</v>
      </c>
      <c r="AG251" s="44">
        <f t="shared" ref="AG251" si="38">SUM(AJ251:AL251)+AE251</f>
        <v>241.15</v>
      </c>
      <c r="AH251" s="52"/>
      <c r="AJ251" s="17">
        <f t="shared" ref="AJ251" si="39">ROUND(AC251/(1-VLOOKUP(AF251,Group,2,FALSE)),2)</f>
        <v>241.15</v>
      </c>
      <c r="AK251" s="17">
        <f t="shared" ref="AK251" si="40">IF(VLOOKUP(AF251,Group,5,FALSE)="YES",VLOOKUP(ROUND(ROUND(AJ251,1)-AJ251,2),Round,2,FALSE)+VLOOKUP(AF251,Group,6,FALSE),0)</f>
        <v>0</v>
      </c>
      <c r="AL251" s="17">
        <f t="shared" ref="AL251" si="41">IF(VLOOKUP(AF251,Group,7,FALSE)="",0,ROUND(AJ251-0.04999,1)-AJ251+AM251)</f>
        <v>0</v>
      </c>
      <c r="AM251" s="17" t="str">
        <f t="shared" ref="AM251" si="42">IF(VLOOKUP(AF251,Group,7,FALSE)="","",VLOOKUP(AF251,Group,7,FALSE))</f>
        <v/>
      </c>
      <c r="AO251" s="31" t="s">
        <v>52</v>
      </c>
    </row>
    <row r="252" spans="1:41" s="3" customFormat="1" ht="9.9499999999999993" customHeight="1" x14ac:dyDescent="0.2">
      <c r="B252" s="119" t="s">
        <v>84</v>
      </c>
      <c r="D252" s="40"/>
      <c r="E252" s="75" t="s">
        <v>258</v>
      </c>
      <c r="F252" s="75"/>
      <c r="G252" s="30" t="s">
        <v>345</v>
      </c>
      <c r="H252" s="30"/>
      <c r="I252" s="30"/>
      <c r="J252" s="30"/>
      <c r="K252" s="30"/>
      <c r="L252" s="30"/>
      <c r="M252" s="30" t="s">
        <v>424</v>
      </c>
      <c r="N252" s="30"/>
      <c r="P252" s="75"/>
      <c r="Q252" s="91"/>
      <c r="R252" s="29" t="s">
        <v>46</v>
      </c>
      <c r="S252" s="39">
        <f t="shared" ref="S252:S309" si="43">IF(Suggested="Yes",AA252,AG252)</f>
        <v>255.5</v>
      </c>
      <c r="T252" s="37" t="s">
        <v>42</v>
      </c>
      <c r="U252" s="5" t="str">
        <f>+Instructions!$B$3</f>
        <v>N</v>
      </c>
      <c r="V252" s="52"/>
      <c r="W252" s="56">
        <f>+Instructions!$C$22</f>
        <v>0</v>
      </c>
      <c r="X252" s="39">
        <f t="shared" ref="X252:X309" si="44">ROUND($AA252*(1-W252)+0.004999,2)</f>
        <v>255.5</v>
      </c>
      <c r="Y252" s="52"/>
      <c r="Z252" s="6" t="s">
        <v>438</v>
      </c>
      <c r="AA252" s="39">
        <v>255.5</v>
      </c>
      <c r="AB252" s="60">
        <f t="shared" ref="AB252:AB309" si="45">+W252</f>
        <v>0</v>
      </c>
      <c r="AC252" s="39">
        <f t="shared" ref="AC252:AC309" si="46">+X252</f>
        <v>255.5</v>
      </c>
      <c r="AD252" s="60">
        <f t="shared" ref="AD252:AD309" si="47">(AG252-AC252)/AG252</f>
        <v>0</v>
      </c>
      <c r="AE252" s="126"/>
      <c r="AF252" s="135">
        <v>2</v>
      </c>
      <c r="AG252" s="44">
        <f t="shared" ref="AG252:AG309" si="48">SUM(AJ252:AL252)+AE252</f>
        <v>255.5</v>
      </c>
      <c r="AH252" s="52"/>
      <c r="AJ252" s="17">
        <f t="shared" ref="AJ252:AJ309" si="49">ROUND(AC252/(1-VLOOKUP(AF252,Group,2,FALSE)),2)</f>
        <v>255.5</v>
      </c>
      <c r="AK252" s="17">
        <f t="shared" ref="AK252:AK309" si="50">IF(VLOOKUP(AF252,Group,5,FALSE)="YES",VLOOKUP(ROUND(ROUND(AJ252,1)-AJ252,2),Round,2,FALSE)+VLOOKUP(AF252,Group,6,FALSE),0)</f>
        <v>0</v>
      </c>
      <c r="AL252" s="17">
        <f t="shared" ref="AL252:AL309" si="51">IF(VLOOKUP(AF252,Group,7,FALSE)="",0,ROUND(AJ252-0.04999,1)-AJ252+AM252)</f>
        <v>0</v>
      </c>
      <c r="AM252" s="17" t="str">
        <f t="shared" ref="AM252:AM309" si="52">IF(VLOOKUP(AF252,Group,7,FALSE)="","",VLOOKUP(AF252,Group,7,FALSE))</f>
        <v/>
      </c>
      <c r="AO252" s="31" t="s">
        <v>52</v>
      </c>
    </row>
    <row r="253" spans="1:41" s="3" customFormat="1" ht="9.9499999999999993" customHeight="1" x14ac:dyDescent="0.2">
      <c r="B253" s="119" t="s">
        <v>84</v>
      </c>
      <c r="D253" s="40"/>
      <c r="E253" s="75" t="s">
        <v>259</v>
      </c>
      <c r="F253" s="75"/>
      <c r="G253" s="30" t="s">
        <v>345</v>
      </c>
      <c r="H253" s="30"/>
      <c r="I253" s="30"/>
      <c r="J253" s="30"/>
      <c r="K253" s="30"/>
      <c r="L253" s="30"/>
      <c r="M253" s="30" t="s">
        <v>400</v>
      </c>
      <c r="N253" s="30"/>
      <c r="P253" s="75"/>
      <c r="Q253" s="91"/>
      <c r="R253" s="29" t="s">
        <v>46</v>
      </c>
      <c r="S253" s="39">
        <f t="shared" si="43"/>
        <v>279.2</v>
      </c>
      <c r="T253" s="37" t="s">
        <v>42</v>
      </c>
      <c r="U253" s="5" t="str">
        <f>+Instructions!$B$3</f>
        <v>N</v>
      </c>
      <c r="V253" s="52"/>
      <c r="W253" s="56">
        <f>+Instructions!$C$22</f>
        <v>0</v>
      </c>
      <c r="X253" s="39">
        <f t="shared" si="44"/>
        <v>279.2</v>
      </c>
      <c r="Y253" s="52"/>
      <c r="Z253" s="6" t="s">
        <v>437</v>
      </c>
      <c r="AA253" s="39">
        <v>279.2</v>
      </c>
      <c r="AB253" s="60">
        <f t="shared" si="45"/>
        <v>0</v>
      </c>
      <c r="AC253" s="39">
        <f t="shared" si="46"/>
        <v>279.2</v>
      </c>
      <c r="AD253" s="60">
        <f t="shared" si="47"/>
        <v>0</v>
      </c>
      <c r="AE253" s="126"/>
      <c r="AF253" s="135">
        <v>2</v>
      </c>
      <c r="AG253" s="44">
        <f t="shared" si="48"/>
        <v>279.2</v>
      </c>
      <c r="AH253" s="52"/>
      <c r="AJ253" s="17">
        <f t="shared" si="49"/>
        <v>279.2</v>
      </c>
      <c r="AK253" s="17">
        <f t="shared" si="50"/>
        <v>0</v>
      </c>
      <c r="AL253" s="17">
        <f t="shared" si="51"/>
        <v>0</v>
      </c>
      <c r="AM253" s="17" t="str">
        <f t="shared" si="52"/>
        <v/>
      </c>
      <c r="AO253" s="31" t="s">
        <v>52</v>
      </c>
    </row>
    <row r="254" spans="1:41" s="3" customFormat="1" ht="9.9499999999999993" customHeight="1" x14ac:dyDescent="0.2">
      <c r="B254" s="119" t="s">
        <v>84</v>
      </c>
      <c r="D254" s="40"/>
      <c r="E254" s="75" t="s">
        <v>387</v>
      </c>
      <c r="F254" s="75"/>
      <c r="G254" s="30" t="s">
        <v>345</v>
      </c>
      <c r="H254" s="30"/>
      <c r="I254" s="30"/>
      <c r="J254" s="30"/>
      <c r="K254" s="30"/>
      <c r="L254" s="30"/>
      <c r="M254" s="30" t="s">
        <v>388</v>
      </c>
      <c r="N254" s="30"/>
      <c r="P254" s="75"/>
      <c r="Q254" s="91"/>
      <c r="R254" s="29" t="s">
        <v>397</v>
      </c>
      <c r="S254" s="39">
        <f t="shared" si="43"/>
        <v>274.05</v>
      </c>
      <c r="T254" s="37" t="s">
        <v>42</v>
      </c>
      <c r="U254" s="5" t="str">
        <f>+Instructions!$B$3</f>
        <v>N</v>
      </c>
      <c r="V254" s="52"/>
      <c r="W254" s="56">
        <f>+Instructions!$C$22</f>
        <v>0</v>
      </c>
      <c r="X254" s="39">
        <f t="shared" si="44"/>
        <v>274.05</v>
      </c>
      <c r="Y254" s="52"/>
      <c r="Z254" s="6" t="s">
        <v>437</v>
      </c>
      <c r="AA254" s="39">
        <v>274.05</v>
      </c>
      <c r="AB254" s="60">
        <f t="shared" si="45"/>
        <v>0</v>
      </c>
      <c r="AC254" s="39">
        <f t="shared" si="46"/>
        <v>274.05</v>
      </c>
      <c r="AD254" s="60">
        <f t="shared" si="47"/>
        <v>0</v>
      </c>
      <c r="AE254" s="126"/>
      <c r="AF254" s="135">
        <v>2</v>
      </c>
      <c r="AG254" s="44">
        <f t="shared" si="48"/>
        <v>274.05</v>
      </c>
      <c r="AH254" s="52"/>
      <c r="AJ254" s="17">
        <f t="shared" si="49"/>
        <v>274.05</v>
      </c>
      <c r="AK254" s="17">
        <f t="shared" si="50"/>
        <v>0</v>
      </c>
      <c r="AL254" s="17">
        <f t="shared" si="51"/>
        <v>0</v>
      </c>
      <c r="AM254" s="17" t="str">
        <f t="shared" si="52"/>
        <v/>
      </c>
      <c r="AO254" s="31" t="s">
        <v>52</v>
      </c>
    </row>
    <row r="255" spans="1:41" s="3" customFormat="1" ht="9.9499999999999993" customHeight="1" x14ac:dyDescent="0.2">
      <c r="B255" s="119" t="s">
        <v>84</v>
      </c>
      <c r="D255" s="40"/>
      <c r="E255" s="75" t="s">
        <v>389</v>
      </c>
      <c r="F255" s="75"/>
      <c r="G255" s="30" t="s">
        <v>345</v>
      </c>
      <c r="H255" s="30"/>
      <c r="I255" s="30"/>
      <c r="J255" s="30"/>
      <c r="K255" s="30"/>
      <c r="L255" s="30"/>
      <c r="M255" s="30" t="s">
        <v>390</v>
      </c>
      <c r="N255" s="30"/>
      <c r="P255" s="75"/>
      <c r="Q255" s="91"/>
      <c r="R255" s="29" t="s">
        <v>397</v>
      </c>
      <c r="S255" s="39">
        <f t="shared" ref="S255" si="53">IF(Suggested="Yes",AA255,AG255)</f>
        <v>342.55</v>
      </c>
      <c r="T255" s="37" t="s">
        <v>42</v>
      </c>
      <c r="U255" s="5" t="str">
        <f>+Instructions!$B$3</f>
        <v>N</v>
      </c>
      <c r="V255" s="52"/>
      <c r="W255" s="56">
        <f>+Instructions!$C$22</f>
        <v>0</v>
      </c>
      <c r="X255" s="39">
        <f t="shared" ref="X255" si="54">ROUND($AA255*(1-W255)+0.004999,2)</f>
        <v>342.55</v>
      </c>
      <c r="Y255" s="52"/>
      <c r="Z255" s="6" t="s">
        <v>438</v>
      </c>
      <c r="AA255" s="39">
        <v>342.55</v>
      </c>
      <c r="AB255" s="60">
        <f t="shared" ref="AB255" si="55">+W255</f>
        <v>0</v>
      </c>
      <c r="AC255" s="39">
        <f t="shared" ref="AC255" si="56">+X255</f>
        <v>342.55</v>
      </c>
      <c r="AD255" s="60">
        <f t="shared" ref="AD255" si="57">(AG255-AC255)/AG255</f>
        <v>0</v>
      </c>
      <c r="AE255" s="126"/>
      <c r="AF255" s="135">
        <v>2</v>
      </c>
      <c r="AG255" s="44">
        <f t="shared" ref="AG255" si="58">SUM(AJ255:AL255)+AE255</f>
        <v>342.55</v>
      </c>
      <c r="AH255" s="52"/>
      <c r="AJ255" s="17">
        <f t="shared" ref="AJ255" si="59">ROUND(AC255/(1-VLOOKUP(AF255,Group,2,FALSE)),2)</f>
        <v>342.55</v>
      </c>
      <c r="AK255" s="17">
        <f t="shared" ref="AK255" si="60">IF(VLOOKUP(AF255,Group,5,FALSE)="YES",VLOOKUP(ROUND(ROUND(AJ255,1)-AJ255,2),Round,2,FALSE)+VLOOKUP(AF255,Group,6,FALSE),0)</f>
        <v>0</v>
      </c>
      <c r="AL255" s="17">
        <f t="shared" ref="AL255" si="61">IF(VLOOKUP(AF255,Group,7,FALSE)="",0,ROUND(AJ255-0.04999,1)-AJ255+AM255)</f>
        <v>0</v>
      </c>
      <c r="AM255" s="17" t="str">
        <f t="shared" ref="AM255" si="62">IF(VLOOKUP(AF255,Group,7,FALSE)="","",VLOOKUP(AF255,Group,7,FALSE))</f>
        <v/>
      </c>
      <c r="AO255" s="31" t="s">
        <v>52</v>
      </c>
    </row>
    <row r="256" spans="1:41" s="3" customFormat="1" ht="2.1" customHeight="1" x14ac:dyDescent="0.2">
      <c r="P256" s="75"/>
      <c r="Q256" s="91"/>
      <c r="R256" s="6"/>
      <c r="S256" s="39"/>
      <c r="T256" s="6"/>
      <c r="U256" s="5"/>
      <c r="V256" s="52"/>
      <c r="W256" s="56"/>
      <c r="X256" s="15"/>
      <c r="Y256" s="52"/>
      <c r="Z256" s="39"/>
      <c r="AA256" s="39"/>
      <c r="AB256" s="55"/>
      <c r="AC256" s="17"/>
      <c r="AD256" s="15"/>
      <c r="AE256" s="65"/>
      <c r="AF256" s="129"/>
      <c r="AG256" s="39"/>
      <c r="AH256" s="52"/>
      <c r="AJ256" s="17"/>
      <c r="AK256" s="17"/>
      <c r="AL256" s="17"/>
      <c r="AM256" s="17"/>
      <c r="AO256" s="31" t="s">
        <v>52</v>
      </c>
    </row>
    <row r="257" spans="1:41" s="3" customFormat="1" ht="9.9499999999999993" customHeight="1" x14ac:dyDescent="0.2">
      <c r="A257" s="75"/>
      <c r="B257" s="75"/>
      <c r="D257" s="194" t="s">
        <v>331</v>
      </c>
      <c r="E257" s="195" t="s">
        <v>399</v>
      </c>
      <c r="F257" s="157"/>
      <c r="H257" s="30"/>
      <c r="I257" s="91"/>
      <c r="J257" s="195" t="s">
        <v>398</v>
      </c>
      <c r="K257" s="161"/>
      <c r="L257" s="55"/>
      <c r="M257" s="161"/>
      <c r="N257" s="37"/>
      <c r="R257" s="75"/>
      <c r="S257" s="75"/>
      <c r="T257" s="30"/>
      <c r="U257" s="75"/>
      <c r="V257" s="52"/>
      <c r="Y257" s="52"/>
      <c r="AH257" s="52"/>
      <c r="AO257" s="31" t="s">
        <v>52</v>
      </c>
    </row>
    <row r="258" spans="1:41" s="3" customFormat="1" ht="9.9499999999999993" customHeight="1" x14ac:dyDescent="0.2">
      <c r="C258" s="74" t="s">
        <v>402</v>
      </c>
      <c r="P258" s="4"/>
      <c r="Q258" s="6"/>
      <c r="R258" s="188" t="s">
        <v>305</v>
      </c>
      <c r="S258" s="189" t="s">
        <v>414</v>
      </c>
      <c r="T258" s="190"/>
      <c r="U258" s="5"/>
      <c r="V258" s="52"/>
      <c r="W258" s="70"/>
      <c r="X258" s="70"/>
      <c r="Y258" s="52"/>
      <c r="Z258" s="39"/>
      <c r="AA258" s="17"/>
      <c r="AB258" s="15"/>
      <c r="AC258" s="15"/>
      <c r="AD258" s="15"/>
      <c r="AE258" s="15"/>
      <c r="AF258" s="65"/>
      <c r="AG258" s="17"/>
      <c r="AH258" s="52"/>
      <c r="AO258" s="31" t="s">
        <v>52</v>
      </c>
    </row>
    <row r="259" spans="1:41" s="3" customFormat="1" ht="3" customHeight="1" x14ac:dyDescent="0.2">
      <c r="P259" s="75"/>
      <c r="Q259" s="91"/>
      <c r="R259" s="6"/>
      <c r="S259" s="39"/>
      <c r="T259" s="6"/>
      <c r="U259" s="5"/>
      <c r="V259" s="52"/>
      <c r="W259" s="56"/>
      <c r="X259" s="15"/>
      <c r="Y259" s="52"/>
      <c r="Z259" s="39"/>
      <c r="AA259" s="39"/>
      <c r="AB259" s="55"/>
      <c r="AC259" s="17"/>
      <c r="AD259" s="15"/>
      <c r="AE259" s="65"/>
      <c r="AF259" s="129"/>
      <c r="AG259" s="39"/>
      <c r="AH259" s="52"/>
      <c r="AJ259" s="17"/>
      <c r="AK259" s="17"/>
      <c r="AL259" s="17"/>
      <c r="AM259" s="17"/>
      <c r="AO259" s="31" t="s">
        <v>52</v>
      </c>
    </row>
    <row r="260" spans="1:41" s="3" customFormat="1" ht="9.9499999999999993" customHeight="1" x14ac:dyDescent="0.2">
      <c r="A260" s="75"/>
      <c r="B260" s="75"/>
      <c r="E260" s="157" t="s">
        <v>417</v>
      </c>
      <c r="F260" s="157"/>
      <c r="H260" s="30"/>
      <c r="I260" s="91"/>
      <c r="J260" s="29"/>
      <c r="K260" s="161"/>
      <c r="L260" s="55"/>
      <c r="M260" s="161"/>
      <c r="N260" s="37"/>
      <c r="R260" s="75"/>
      <c r="S260" s="75"/>
      <c r="T260" s="30"/>
      <c r="U260" s="75"/>
      <c r="V260" s="52"/>
      <c r="Y260" s="52"/>
      <c r="AH260" s="52"/>
      <c r="AO260" s="31" t="s">
        <v>52</v>
      </c>
    </row>
    <row r="261" spans="1:41" s="3" customFormat="1" ht="9.9499999999999993" customHeight="1" x14ac:dyDescent="0.2">
      <c r="A261" s="75"/>
      <c r="B261" s="75"/>
      <c r="E261" s="157" t="s">
        <v>418</v>
      </c>
      <c r="F261" s="157"/>
      <c r="H261" s="30"/>
      <c r="I261" s="91"/>
      <c r="J261" s="29"/>
      <c r="K261" s="161"/>
      <c r="L261" s="55"/>
      <c r="M261" s="161"/>
      <c r="N261" s="37"/>
      <c r="R261" s="75"/>
      <c r="S261" s="75"/>
      <c r="T261" s="30"/>
      <c r="U261" s="75"/>
      <c r="V261" s="52"/>
      <c r="Y261" s="52"/>
      <c r="AH261" s="52"/>
      <c r="AO261" s="31" t="s">
        <v>52</v>
      </c>
    </row>
    <row r="262" spans="1:41" s="3" customFormat="1" ht="9.9499999999999993" customHeight="1" x14ac:dyDescent="0.2">
      <c r="A262" s="75"/>
      <c r="B262" s="75"/>
      <c r="E262" s="157" t="s">
        <v>419</v>
      </c>
      <c r="F262" s="157"/>
      <c r="H262" s="30"/>
      <c r="I262" s="91"/>
      <c r="J262" s="29"/>
      <c r="K262" s="161"/>
      <c r="L262" s="55"/>
      <c r="M262" s="161"/>
      <c r="N262" s="37"/>
      <c r="R262" s="75"/>
      <c r="S262" s="75"/>
      <c r="T262" s="30"/>
      <c r="U262" s="75"/>
      <c r="V262" s="52"/>
      <c r="Y262" s="52"/>
      <c r="AH262" s="52"/>
      <c r="AO262" s="31" t="s">
        <v>52</v>
      </c>
    </row>
    <row r="263" spans="1:41" s="3" customFormat="1" ht="9.9499999999999993" customHeight="1" x14ac:dyDescent="0.2">
      <c r="A263" s="75"/>
      <c r="B263" s="75"/>
      <c r="E263" s="157" t="s">
        <v>420</v>
      </c>
      <c r="F263" s="157"/>
      <c r="H263" s="30"/>
      <c r="I263" s="91"/>
      <c r="J263" s="29"/>
      <c r="K263" s="161"/>
      <c r="L263" s="55"/>
      <c r="M263" s="161"/>
      <c r="N263" s="37"/>
      <c r="R263" s="75"/>
      <c r="S263" s="75"/>
      <c r="T263" s="30"/>
      <c r="U263" s="75"/>
      <c r="V263" s="52"/>
      <c r="Y263" s="52"/>
      <c r="AH263" s="52"/>
      <c r="AO263" s="31" t="s">
        <v>52</v>
      </c>
    </row>
    <row r="264" spans="1:41" s="3" customFormat="1" ht="9.9499999999999993" customHeight="1" x14ac:dyDescent="0.2">
      <c r="A264" s="75"/>
      <c r="B264" s="75"/>
      <c r="E264" s="157" t="s">
        <v>421</v>
      </c>
      <c r="F264" s="157"/>
      <c r="H264" s="30"/>
      <c r="I264" s="91"/>
      <c r="J264" s="29"/>
      <c r="K264" s="161"/>
      <c r="L264" s="55"/>
      <c r="M264" s="161"/>
      <c r="N264" s="37"/>
      <c r="R264" s="75"/>
      <c r="S264" s="75"/>
      <c r="T264" s="30"/>
      <c r="U264" s="75"/>
      <c r="V264" s="52"/>
      <c r="Y264" s="52"/>
      <c r="AH264" s="52"/>
      <c r="AO264" s="31" t="s">
        <v>52</v>
      </c>
    </row>
    <row r="265" spans="1:41" s="3" customFormat="1" ht="9.9499999999999993" customHeight="1" x14ac:dyDescent="0.2">
      <c r="A265" s="75"/>
      <c r="B265" s="75"/>
      <c r="E265" s="157" t="s">
        <v>422</v>
      </c>
      <c r="F265" s="157"/>
      <c r="H265" s="30"/>
      <c r="I265" s="91"/>
      <c r="J265" s="29"/>
      <c r="K265" s="161"/>
      <c r="L265" s="55"/>
      <c r="M265" s="161"/>
      <c r="N265" s="37"/>
      <c r="R265" s="75"/>
      <c r="S265" s="75"/>
      <c r="T265" s="30"/>
      <c r="U265" s="75"/>
      <c r="V265" s="52"/>
      <c r="Y265" s="52"/>
      <c r="AH265" s="52"/>
      <c r="AO265" s="31" t="s">
        <v>52</v>
      </c>
    </row>
    <row r="266" spans="1:41" s="3" customFormat="1" ht="2.1" customHeight="1" x14ac:dyDescent="0.2">
      <c r="P266" s="75"/>
      <c r="Q266" s="91"/>
      <c r="R266" s="6"/>
      <c r="S266" s="39"/>
      <c r="T266" s="6"/>
      <c r="U266" s="5"/>
      <c r="V266" s="52"/>
      <c r="W266" s="56"/>
      <c r="X266" s="15"/>
      <c r="Y266" s="52"/>
      <c r="Z266" s="39"/>
      <c r="AA266" s="39"/>
      <c r="AB266" s="55"/>
      <c r="AC266" s="17"/>
      <c r="AD266" s="15"/>
      <c r="AE266" s="65"/>
      <c r="AF266" s="129"/>
      <c r="AG266" s="39"/>
      <c r="AH266" s="52"/>
      <c r="AJ266" s="17"/>
      <c r="AK266" s="17"/>
      <c r="AL266" s="17"/>
      <c r="AM266" s="17"/>
      <c r="AO266" s="31" t="s">
        <v>52</v>
      </c>
    </row>
    <row r="267" spans="1:41" s="3" customFormat="1" ht="9.9499999999999993" customHeight="1" x14ac:dyDescent="0.2">
      <c r="A267" s="75"/>
      <c r="B267" s="75"/>
      <c r="D267" s="40" t="s">
        <v>403</v>
      </c>
      <c r="E267" s="157" t="s">
        <v>404</v>
      </c>
      <c r="F267" s="157"/>
      <c r="H267" s="30"/>
      <c r="I267" s="91"/>
      <c r="J267" s="29"/>
      <c r="K267" s="161"/>
      <c r="L267" s="55"/>
      <c r="M267" s="161"/>
      <c r="N267" s="37"/>
      <c r="R267" s="75"/>
      <c r="S267" s="75"/>
      <c r="T267" s="30"/>
      <c r="U267" s="200"/>
      <c r="V267" s="52"/>
      <c r="Y267" s="52"/>
      <c r="AH267" s="52"/>
      <c r="AO267" s="31" t="s">
        <v>52</v>
      </c>
    </row>
    <row r="268" spans="1:41" s="3" customFormat="1" ht="2.1" customHeight="1" x14ac:dyDescent="0.2">
      <c r="P268" s="75"/>
      <c r="Q268" s="91"/>
      <c r="R268" s="6"/>
      <c r="S268" s="39"/>
      <c r="T268" s="6"/>
      <c r="U268" s="208"/>
      <c r="V268" s="52"/>
      <c r="W268" s="56"/>
      <c r="X268" s="15"/>
      <c r="Y268" s="52"/>
      <c r="Z268" s="39"/>
      <c r="AA268" s="39"/>
      <c r="AB268" s="55"/>
      <c r="AC268" s="17"/>
      <c r="AD268" s="15"/>
      <c r="AE268" s="65"/>
      <c r="AF268" s="129"/>
      <c r="AG268" s="39"/>
      <c r="AH268" s="52"/>
      <c r="AJ268" s="17"/>
      <c r="AK268" s="17"/>
      <c r="AL268" s="17"/>
      <c r="AM268" s="17"/>
      <c r="AO268" s="31" t="s">
        <v>52</v>
      </c>
    </row>
    <row r="269" spans="1:41" s="3" customFormat="1" ht="9.9499999999999993" customHeight="1" x14ac:dyDescent="0.2">
      <c r="B269" s="119" t="s">
        <v>84</v>
      </c>
      <c r="D269" s="40"/>
      <c r="E269" s="75" t="s">
        <v>257</v>
      </c>
      <c r="F269" s="75"/>
      <c r="G269" s="30" t="s">
        <v>405</v>
      </c>
      <c r="H269" s="30"/>
      <c r="I269" s="30"/>
      <c r="J269" s="30"/>
      <c r="K269" s="30"/>
      <c r="L269" s="30" t="s">
        <v>406</v>
      </c>
      <c r="M269" s="30"/>
      <c r="N269" s="30"/>
      <c r="P269" s="75"/>
      <c r="Q269" s="91"/>
      <c r="R269" s="29"/>
      <c r="S269" s="39">
        <f t="shared" ref="S269:S271" si="63">IF(Suggested="Yes",AA269,AG269)</f>
        <v>268</v>
      </c>
      <c r="T269" s="37" t="s">
        <v>42</v>
      </c>
      <c r="U269" s="5" t="str">
        <f>+Instructions!$B$3</f>
        <v>N</v>
      </c>
      <c r="V269" s="52"/>
      <c r="W269" s="56">
        <f>+Instructions!$C$22</f>
        <v>0</v>
      </c>
      <c r="X269" s="39">
        <f t="shared" ref="X269:X271" si="64">ROUND($AA269*(1-W269)+0.004999,2)</f>
        <v>268</v>
      </c>
      <c r="Y269" s="52"/>
      <c r="Z269" s="6" t="s">
        <v>437</v>
      </c>
      <c r="AA269" s="39">
        <v>268</v>
      </c>
      <c r="AB269" s="60">
        <f t="shared" ref="AB269:AB271" si="65">+W269</f>
        <v>0</v>
      </c>
      <c r="AC269" s="39">
        <f t="shared" ref="AC269:AC271" si="66">+X269</f>
        <v>268</v>
      </c>
      <c r="AD269" s="60">
        <f t="shared" ref="AD269:AD271" si="67">(AG269-AC269)/AG269</f>
        <v>0</v>
      </c>
      <c r="AE269" s="126"/>
      <c r="AF269" s="135">
        <v>2</v>
      </c>
      <c r="AG269" s="44">
        <f t="shared" ref="AG269:AG271" si="68">SUM(AJ269:AL269)+AE269</f>
        <v>268</v>
      </c>
      <c r="AH269" s="52"/>
      <c r="AJ269" s="17">
        <f t="shared" ref="AJ269:AJ271" si="69">ROUND(AC269/(1-VLOOKUP(AF269,Group,2,FALSE)),2)</f>
        <v>268</v>
      </c>
      <c r="AK269" s="17">
        <f t="shared" ref="AK269:AK271" si="70">IF(VLOOKUP(AF269,Group,5,FALSE)="YES",VLOOKUP(ROUND(ROUND(AJ269,1)-AJ269,2),Round,2,FALSE)+VLOOKUP(AF269,Group,6,FALSE),0)</f>
        <v>0</v>
      </c>
      <c r="AL269" s="17">
        <f t="shared" ref="AL269:AL271" si="71">IF(VLOOKUP(AF269,Group,7,FALSE)="",0,ROUND(AJ269-0.04999,1)-AJ269+AM269)</f>
        <v>0</v>
      </c>
      <c r="AM269" s="17" t="str">
        <f t="shared" ref="AM269:AM271" si="72">IF(VLOOKUP(AF269,Group,7,FALSE)="","",VLOOKUP(AF269,Group,7,FALSE))</f>
        <v/>
      </c>
      <c r="AO269" s="31" t="s">
        <v>52</v>
      </c>
    </row>
    <row r="270" spans="1:41" s="3" customFormat="1" ht="9.9499999999999993" customHeight="1" x14ac:dyDescent="0.2">
      <c r="B270" s="119" t="s">
        <v>84</v>
      </c>
      <c r="D270" s="40"/>
      <c r="E270" s="75" t="s">
        <v>409</v>
      </c>
      <c r="F270" s="75"/>
      <c r="G270" s="30" t="s">
        <v>405</v>
      </c>
      <c r="H270" s="30"/>
      <c r="I270" s="30"/>
      <c r="J270" s="30"/>
      <c r="K270" s="30"/>
      <c r="L270" s="30" t="s">
        <v>407</v>
      </c>
      <c r="M270" s="30"/>
      <c r="N270" s="30"/>
      <c r="P270" s="75"/>
      <c r="Q270" s="91" t="s">
        <v>11</v>
      </c>
      <c r="R270" s="29"/>
      <c r="S270" s="39">
        <f t="shared" si="63"/>
        <v>362.85</v>
      </c>
      <c r="T270" s="37" t="s">
        <v>42</v>
      </c>
      <c r="U270" s="5" t="str">
        <f>+Instructions!$B$3</f>
        <v>N</v>
      </c>
      <c r="V270" s="52"/>
      <c r="W270" s="56">
        <f>+Instructions!$C$22</f>
        <v>0</v>
      </c>
      <c r="X270" s="39">
        <f t="shared" si="64"/>
        <v>362.85</v>
      </c>
      <c r="Y270" s="52"/>
      <c r="Z270" s="6" t="s">
        <v>437</v>
      </c>
      <c r="AA270" s="39">
        <v>362.85</v>
      </c>
      <c r="AB270" s="60">
        <f t="shared" si="65"/>
        <v>0</v>
      </c>
      <c r="AC270" s="39">
        <f t="shared" si="66"/>
        <v>362.85</v>
      </c>
      <c r="AD270" s="60">
        <f t="shared" si="67"/>
        <v>0</v>
      </c>
      <c r="AE270" s="126"/>
      <c r="AF270" s="135">
        <v>2</v>
      </c>
      <c r="AG270" s="44">
        <f t="shared" si="68"/>
        <v>362.85</v>
      </c>
      <c r="AH270" s="52"/>
      <c r="AJ270" s="17">
        <f t="shared" si="69"/>
        <v>362.85</v>
      </c>
      <c r="AK270" s="17">
        <f t="shared" si="70"/>
        <v>0</v>
      </c>
      <c r="AL270" s="17">
        <f t="shared" si="71"/>
        <v>0</v>
      </c>
      <c r="AM270" s="17" t="str">
        <f t="shared" si="72"/>
        <v/>
      </c>
      <c r="AO270" s="31" t="s">
        <v>52</v>
      </c>
    </row>
    <row r="271" spans="1:41" s="3" customFormat="1" ht="9.9499999999999993" customHeight="1" x14ac:dyDescent="0.2">
      <c r="B271" s="119" t="s">
        <v>84</v>
      </c>
      <c r="D271" s="40"/>
      <c r="E271" s="75" t="s">
        <v>410</v>
      </c>
      <c r="F271" s="75"/>
      <c r="G271" s="30" t="s">
        <v>405</v>
      </c>
      <c r="H271" s="30"/>
      <c r="I271" s="30"/>
      <c r="J271" s="30"/>
      <c r="K271" s="30"/>
      <c r="L271" s="30" t="s">
        <v>408</v>
      </c>
      <c r="M271" s="30"/>
      <c r="N271" s="30"/>
      <c r="P271" s="75"/>
      <c r="Q271" s="91"/>
      <c r="R271" s="29"/>
      <c r="S271" s="39">
        <f t="shared" si="63"/>
        <v>474.85</v>
      </c>
      <c r="T271" s="37" t="s">
        <v>42</v>
      </c>
      <c r="U271" s="5" t="str">
        <f>+Instructions!$B$3</f>
        <v>N</v>
      </c>
      <c r="V271" s="52"/>
      <c r="W271" s="56">
        <f>+Instructions!$C$22</f>
        <v>0</v>
      </c>
      <c r="X271" s="39">
        <f t="shared" si="64"/>
        <v>474.85</v>
      </c>
      <c r="Y271" s="52"/>
      <c r="Z271" s="6" t="s">
        <v>437</v>
      </c>
      <c r="AA271" s="39">
        <v>474.85</v>
      </c>
      <c r="AB271" s="60">
        <f t="shared" si="65"/>
        <v>0</v>
      </c>
      <c r="AC271" s="39">
        <f t="shared" si="66"/>
        <v>474.85</v>
      </c>
      <c r="AD271" s="60">
        <f t="shared" si="67"/>
        <v>0</v>
      </c>
      <c r="AE271" s="126"/>
      <c r="AF271" s="135">
        <v>2</v>
      </c>
      <c r="AG271" s="44">
        <f t="shared" si="68"/>
        <v>474.85</v>
      </c>
      <c r="AH271" s="52"/>
      <c r="AJ271" s="17">
        <f t="shared" si="69"/>
        <v>474.85</v>
      </c>
      <c r="AK271" s="17">
        <f t="shared" si="70"/>
        <v>0</v>
      </c>
      <c r="AL271" s="17">
        <f t="shared" si="71"/>
        <v>0</v>
      </c>
      <c r="AM271" s="17" t="str">
        <f t="shared" si="72"/>
        <v/>
      </c>
      <c r="AO271" s="31" t="s">
        <v>52</v>
      </c>
    </row>
    <row r="272" spans="1:41" s="3" customFormat="1" ht="2.1" customHeight="1" x14ac:dyDescent="0.2">
      <c r="P272" s="75"/>
      <c r="Q272" s="91"/>
      <c r="R272" s="6"/>
      <c r="S272" s="39"/>
      <c r="T272" s="6"/>
      <c r="U272" s="5"/>
      <c r="V272" s="52"/>
      <c r="W272" s="56"/>
      <c r="X272" s="15"/>
      <c r="Y272" s="52"/>
      <c r="Z272" s="39"/>
      <c r="AA272" s="39"/>
      <c r="AB272" s="55"/>
      <c r="AC272" s="17"/>
      <c r="AD272" s="15"/>
      <c r="AE272" s="65"/>
      <c r="AF272" s="129"/>
      <c r="AG272" s="39"/>
      <c r="AH272" s="52"/>
      <c r="AJ272" s="17"/>
      <c r="AK272" s="17"/>
      <c r="AL272" s="17"/>
      <c r="AM272" s="17"/>
      <c r="AO272" s="31" t="s">
        <v>52</v>
      </c>
    </row>
    <row r="273" spans="1:41" s="3" customFormat="1" ht="9.9499999999999993" customHeight="1" x14ac:dyDescent="0.2">
      <c r="A273" s="75"/>
      <c r="B273" s="75"/>
      <c r="D273" s="40" t="s">
        <v>403</v>
      </c>
      <c r="E273" s="157" t="s">
        <v>427</v>
      </c>
      <c r="F273" s="157"/>
      <c r="G273" s="30" t="s">
        <v>430</v>
      </c>
      <c r="H273" s="30"/>
      <c r="I273" s="91"/>
      <c r="J273" s="29"/>
      <c r="K273" s="214" t="s">
        <v>432</v>
      </c>
      <c r="L273" s="55"/>
      <c r="N273" s="214" t="s">
        <v>429</v>
      </c>
      <c r="R273" s="75"/>
      <c r="S273" s="75"/>
      <c r="T273" s="30"/>
      <c r="U273" s="75"/>
      <c r="V273" s="52"/>
      <c r="Y273" s="52"/>
      <c r="AH273" s="52"/>
      <c r="AO273" s="31" t="s">
        <v>52</v>
      </c>
    </row>
    <row r="274" spans="1:41" s="3" customFormat="1" ht="9.9499999999999993" customHeight="1" x14ac:dyDescent="0.2">
      <c r="A274" s="75"/>
      <c r="B274" s="75"/>
      <c r="D274" s="40"/>
      <c r="E274" s="157" t="s">
        <v>428</v>
      </c>
      <c r="F274" s="157"/>
      <c r="G274" s="30" t="s">
        <v>431</v>
      </c>
      <c r="H274" s="30"/>
      <c r="I274" s="91"/>
      <c r="J274" s="29"/>
      <c r="K274" s="214" t="s">
        <v>433</v>
      </c>
      <c r="L274" s="55"/>
      <c r="M274" s="161"/>
      <c r="R274" s="75"/>
      <c r="S274" s="75"/>
      <c r="T274" s="30"/>
      <c r="U274" s="75"/>
      <c r="V274" s="52"/>
      <c r="Y274" s="52"/>
      <c r="AH274" s="52"/>
      <c r="AO274" s="31" t="s">
        <v>52</v>
      </c>
    </row>
    <row r="275" spans="1:41" s="3" customFormat="1" ht="2.1" customHeight="1" x14ac:dyDescent="0.2">
      <c r="P275" s="75"/>
      <c r="Q275" s="91"/>
      <c r="R275" s="6"/>
      <c r="S275" s="39"/>
      <c r="T275" s="6"/>
      <c r="U275" s="5"/>
      <c r="V275" s="52"/>
      <c r="W275" s="56"/>
      <c r="X275" s="15"/>
      <c r="Y275" s="52"/>
      <c r="Z275" s="39"/>
      <c r="AA275" s="39"/>
      <c r="AB275" s="55"/>
      <c r="AC275" s="17"/>
      <c r="AD275" s="15"/>
      <c r="AE275" s="65"/>
      <c r="AF275" s="129"/>
      <c r="AG275" s="39"/>
      <c r="AH275" s="52"/>
      <c r="AJ275" s="17"/>
      <c r="AK275" s="17"/>
      <c r="AL275" s="17"/>
      <c r="AM275" s="17"/>
      <c r="AO275" s="31" t="s">
        <v>52</v>
      </c>
    </row>
    <row r="276" spans="1:41" s="3" customFormat="1" ht="9.9499999999999993" customHeight="1" x14ac:dyDescent="0.2">
      <c r="B276" s="119" t="s">
        <v>84</v>
      </c>
      <c r="D276" s="40"/>
      <c r="E276" s="75" t="s">
        <v>257</v>
      </c>
      <c r="F276" s="75"/>
      <c r="G276" s="30" t="s">
        <v>405</v>
      </c>
      <c r="H276" s="30"/>
      <c r="I276" s="30"/>
      <c r="J276" s="30"/>
      <c r="K276" s="30"/>
      <c r="L276" s="30" t="s">
        <v>406</v>
      </c>
      <c r="M276" s="30"/>
      <c r="N276" s="30"/>
      <c r="P276" s="75"/>
      <c r="Q276" s="91"/>
      <c r="R276" s="29"/>
      <c r="S276" s="39">
        <f t="shared" ref="S276:S278" si="73">IF(Suggested="Yes",AA276,AG276)</f>
        <v>275.75</v>
      </c>
      <c r="T276" s="37" t="s">
        <v>42</v>
      </c>
      <c r="U276" s="5" t="str">
        <f>+Instructions!$B$3</f>
        <v>N</v>
      </c>
      <c r="V276" s="52"/>
      <c r="W276" s="56">
        <f>+Instructions!$C$22</f>
        <v>0</v>
      </c>
      <c r="X276" s="39">
        <f t="shared" ref="X276:X278" si="74">ROUND($AA276*(1-W276)+0.004999,2)</f>
        <v>275.75</v>
      </c>
      <c r="Y276" s="52"/>
      <c r="Z276" s="6" t="s">
        <v>437</v>
      </c>
      <c r="AA276" s="39">
        <v>275.75</v>
      </c>
      <c r="AB276" s="60">
        <f t="shared" ref="AB276:AB278" si="75">+W276</f>
        <v>0</v>
      </c>
      <c r="AC276" s="39">
        <f t="shared" ref="AC276:AC278" si="76">+X276</f>
        <v>275.75</v>
      </c>
      <c r="AD276" s="60">
        <f t="shared" ref="AD276:AD278" si="77">(AG276-AC276)/AG276</f>
        <v>0</v>
      </c>
      <c r="AE276" s="126"/>
      <c r="AF276" s="135">
        <v>2</v>
      </c>
      <c r="AG276" s="44">
        <f t="shared" ref="AG276:AG278" si="78">SUM(AJ276:AL276)+AE276</f>
        <v>275.75</v>
      </c>
      <c r="AH276" s="52"/>
      <c r="AJ276" s="17">
        <f t="shared" ref="AJ276:AJ278" si="79">ROUND(AC276/(1-VLOOKUP(AF276,Group,2,FALSE)),2)</f>
        <v>275.75</v>
      </c>
      <c r="AK276" s="17">
        <f t="shared" ref="AK276:AK278" si="80">IF(VLOOKUP(AF276,Group,5,FALSE)="YES",VLOOKUP(ROUND(ROUND(AJ276,1)-AJ276,2),Round,2,FALSE)+VLOOKUP(AF276,Group,6,FALSE),0)</f>
        <v>0</v>
      </c>
      <c r="AL276" s="17">
        <f t="shared" ref="AL276:AL278" si="81">IF(VLOOKUP(AF276,Group,7,FALSE)="",0,ROUND(AJ276-0.04999,1)-AJ276+AM276)</f>
        <v>0</v>
      </c>
      <c r="AM276" s="17" t="str">
        <f t="shared" ref="AM276:AM278" si="82">IF(VLOOKUP(AF276,Group,7,FALSE)="","",VLOOKUP(AF276,Group,7,FALSE))</f>
        <v/>
      </c>
      <c r="AO276" s="31" t="s">
        <v>52</v>
      </c>
    </row>
    <row r="277" spans="1:41" s="3" customFormat="1" ht="9.9499999999999993" customHeight="1" x14ac:dyDescent="0.2">
      <c r="B277" s="119" t="s">
        <v>84</v>
      </c>
      <c r="D277" s="40"/>
      <c r="E277" s="75" t="s">
        <v>409</v>
      </c>
      <c r="F277" s="75"/>
      <c r="G277" s="30" t="s">
        <v>405</v>
      </c>
      <c r="H277" s="30"/>
      <c r="I277" s="30"/>
      <c r="J277" s="30"/>
      <c r="K277" s="30"/>
      <c r="L277" s="30" t="s">
        <v>407</v>
      </c>
      <c r="M277" s="30"/>
      <c r="N277" s="30"/>
      <c r="P277" s="75"/>
      <c r="Q277" s="91" t="s">
        <v>11</v>
      </c>
      <c r="R277" s="29" t="s">
        <v>46</v>
      </c>
      <c r="S277" s="39">
        <f t="shared" si="73"/>
        <v>370.6</v>
      </c>
      <c r="T277" s="37" t="s">
        <v>42</v>
      </c>
      <c r="U277" s="5" t="str">
        <f>+Instructions!$B$3</f>
        <v>N</v>
      </c>
      <c r="V277" s="52"/>
      <c r="W277" s="56">
        <f>+Instructions!$C$22</f>
        <v>0</v>
      </c>
      <c r="X277" s="39">
        <f t="shared" si="74"/>
        <v>370.6</v>
      </c>
      <c r="Y277" s="52"/>
      <c r="Z277" s="6" t="s">
        <v>437</v>
      </c>
      <c r="AA277" s="39">
        <v>370.6</v>
      </c>
      <c r="AB277" s="60">
        <f t="shared" si="75"/>
        <v>0</v>
      </c>
      <c r="AC277" s="39">
        <f t="shared" si="76"/>
        <v>370.6</v>
      </c>
      <c r="AD277" s="60">
        <f t="shared" si="77"/>
        <v>0</v>
      </c>
      <c r="AE277" s="126"/>
      <c r="AF277" s="135">
        <v>2</v>
      </c>
      <c r="AG277" s="44">
        <f t="shared" si="78"/>
        <v>370.6</v>
      </c>
      <c r="AH277" s="52"/>
      <c r="AJ277" s="17">
        <f t="shared" si="79"/>
        <v>370.6</v>
      </c>
      <c r="AK277" s="17">
        <f t="shared" si="80"/>
        <v>0</v>
      </c>
      <c r="AL277" s="17">
        <f t="shared" si="81"/>
        <v>0</v>
      </c>
      <c r="AM277" s="17" t="str">
        <f t="shared" si="82"/>
        <v/>
      </c>
      <c r="AO277" s="31" t="s">
        <v>52</v>
      </c>
    </row>
    <row r="278" spans="1:41" s="3" customFormat="1" ht="9.9499999999999993" customHeight="1" x14ac:dyDescent="0.2">
      <c r="B278" s="119" t="s">
        <v>84</v>
      </c>
      <c r="D278" s="40"/>
      <c r="E278" s="75" t="s">
        <v>410</v>
      </c>
      <c r="F278" s="75"/>
      <c r="G278" s="30" t="s">
        <v>405</v>
      </c>
      <c r="H278" s="30"/>
      <c r="I278" s="30"/>
      <c r="J278" s="30"/>
      <c r="K278" s="30"/>
      <c r="L278" s="30" t="s">
        <v>408</v>
      </c>
      <c r="M278" s="30"/>
      <c r="N278" s="30"/>
      <c r="P278" s="75"/>
      <c r="Q278" s="91"/>
      <c r="R278" s="29"/>
      <c r="S278" s="39">
        <f t="shared" si="73"/>
        <v>482.6</v>
      </c>
      <c r="T278" s="37" t="s">
        <v>42</v>
      </c>
      <c r="U278" s="5" t="str">
        <f>+Instructions!$B$3</f>
        <v>N</v>
      </c>
      <c r="V278" s="52"/>
      <c r="W278" s="56">
        <f>+Instructions!$C$22</f>
        <v>0</v>
      </c>
      <c r="X278" s="39">
        <f t="shared" si="74"/>
        <v>482.6</v>
      </c>
      <c r="Y278" s="52"/>
      <c r="Z278" s="6" t="s">
        <v>437</v>
      </c>
      <c r="AA278" s="39">
        <v>482.6</v>
      </c>
      <c r="AB278" s="60">
        <f t="shared" si="75"/>
        <v>0</v>
      </c>
      <c r="AC278" s="39">
        <f t="shared" si="76"/>
        <v>482.6</v>
      </c>
      <c r="AD278" s="60">
        <f t="shared" si="77"/>
        <v>0</v>
      </c>
      <c r="AE278" s="126"/>
      <c r="AF278" s="135">
        <v>2</v>
      </c>
      <c r="AG278" s="44">
        <f t="shared" si="78"/>
        <v>482.6</v>
      </c>
      <c r="AH278" s="52"/>
      <c r="AJ278" s="17">
        <f t="shared" si="79"/>
        <v>482.6</v>
      </c>
      <c r="AK278" s="17">
        <f t="shared" si="80"/>
        <v>0</v>
      </c>
      <c r="AL278" s="17">
        <f t="shared" si="81"/>
        <v>0</v>
      </c>
      <c r="AM278" s="17" t="str">
        <f t="shared" si="82"/>
        <v/>
      </c>
      <c r="AO278" s="31" t="s">
        <v>52</v>
      </c>
    </row>
    <row r="279" spans="1:41" s="3" customFormat="1" ht="2.1" customHeight="1" x14ac:dyDescent="0.2">
      <c r="P279" s="75"/>
      <c r="Q279" s="91"/>
      <c r="R279" s="6"/>
      <c r="S279" s="39"/>
      <c r="T279" s="6"/>
      <c r="U279" s="5"/>
      <c r="V279" s="52"/>
      <c r="W279" s="56"/>
      <c r="X279" s="15"/>
      <c r="Y279" s="52"/>
      <c r="Z279" s="39"/>
      <c r="AA279" s="39"/>
      <c r="AB279" s="55"/>
      <c r="AC279" s="17"/>
      <c r="AD279" s="15"/>
      <c r="AE279" s="65"/>
      <c r="AF279" s="129"/>
      <c r="AG279" s="39"/>
      <c r="AH279" s="52"/>
      <c r="AJ279" s="17"/>
      <c r="AK279" s="17"/>
      <c r="AL279" s="17"/>
      <c r="AM279" s="17"/>
      <c r="AO279" s="31" t="s">
        <v>52</v>
      </c>
    </row>
    <row r="280" spans="1:41" s="3" customFormat="1" ht="9.9499999999999993" customHeight="1" x14ac:dyDescent="0.2">
      <c r="A280" s="75"/>
      <c r="B280" s="75"/>
      <c r="D280" s="194" t="s">
        <v>331</v>
      </c>
      <c r="E280" s="195" t="s">
        <v>425</v>
      </c>
      <c r="F280" s="157"/>
      <c r="H280" s="30"/>
      <c r="I280" s="91"/>
      <c r="J280" s="195"/>
      <c r="K280" s="161"/>
      <c r="L280" s="55"/>
      <c r="M280" s="161"/>
      <c r="N280" s="37"/>
      <c r="R280" s="75"/>
      <c r="S280" s="75"/>
      <c r="T280" s="30"/>
      <c r="U280" s="75"/>
      <c r="V280" s="52"/>
      <c r="Y280" s="52"/>
      <c r="AH280" s="52"/>
      <c r="AO280" s="31" t="s">
        <v>52</v>
      </c>
    </row>
    <row r="281" spans="1:41" s="3" customFormat="1" ht="9.9499999999999993" customHeight="1" x14ac:dyDescent="0.2">
      <c r="A281" s="75"/>
      <c r="B281" s="75"/>
      <c r="D281" s="194"/>
      <c r="E281" s="195" t="s">
        <v>426</v>
      </c>
      <c r="F281" s="157"/>
      <c r="H281" s="30"/>
      <c r="I281" s="91"/>
      <c r="J281" s="195"/>
      <c r="K281" s="161"/>
      <c r="L281" s="55"/>
      <c r="M281" s="161"/>
      <c r="N281" s="37"/>
      <c r="R281" s="75"/>
      <c r="S281" s="75"/>
      <c r="T281" s="30"/>
      <c r="U281" s="75"/>
      <c r="V281" s="52"/>
      <c r="Y281" s="52"/>
      <c r="AH281" s="52"/>
      <c r="AO281" s="31" t="s">
        <v>52</v>
      </c>
    </row>
    <row r="282" spans="1:41" s="3" customFormat="1" ht="3.95" customHeight="1" x14ac:dyDescent="0.2">
      <c r="P282" s="4"/>
      <c r="Q282" s="6"/>
      <c r="S282" s="21"/>
      <c r="U282" s="5"/>
      <c r="V282" s="52"/>
      <c r="W282" s="56"/>
      <c r="X282" s="15"/>
      <c r="Y282" s="52"/>
      <c r="Z282" s="39"/>
      <c r="AA282" s="39"/>
      <c r="AB282" s="55"/>
      <c r="AC282" s="17"/>
      <c r="AD282" s="15"/>
      <c r="AE282" s="65"/>
      <c r="AF282" s="65"/>
      <c r="AG282" s="17"/>
      <c r="AH282" s="52"/>
      <c r="AI282" s="129"/>
      <c r="AJ282" s="17"/>
      <c r="AK282" s="17"/>
      <c r="AL282" s="17"/>
      <c r="AM282" s="17"/>
      <c r="AO282" s="176"/>
    </row>
    <row r="283" spans="1:41" s="3" customFormat="1" ht="12" customHeight="1" x14ac:dyDescent="0.2">
      <c r="C283" s="234" t="s">
        <v>373</v>
      </c>
      <c r="D283" s="236"/>
      <c r="E283" s="236"/>
      <c r="F283" s="236"/>
      <c r="G283" s="236"/>
      <c r="H283" s="236"/>
      <c r="I283" s="236"/>
      <c r="J283" s="236"/>
      <c r="K283" s="236"/>
      <c r="L283" s="236"/>
      <c r="M283" s="236"/>
      <c r="N283" s="236"/>
      <c r="O283" s="236"/>
      <c r="P283" s="236"/>
      <c r="Q283" s="236"/>
      <c r="R283" s="236"/>
      <c r="S283" s="236"/>
      <c r="T283" s="236"/>
      <c r="U283" s="5"/>
      <c r="V283" s="52"/>
      <c r="W283" s="70"/>
      <c r="X283" s="70"/>
      <c r="Y283" s="52"/>
      <c r="Z283" s="39"/>
      <c r="AA283" s="17"/>
      <c r="AB283" s="15"/>
      <c r="AC283" s="15"/>
      <c r="AD283" s="15"/>
      <c r="AE283" s="15"/>
      <c r="AF283" s="65"/>
      <c r="AG283" s="17"/>
      <c r="AH283" s="52"/>
      <c r="AO283" s="31" t="s">
        <v>52</v>
      </c>
    </row>
    <row r="284" spans="1:41" s="3" customFormat="1" ht="3" customHeight="1" x14ac:dyDescent="0.2">
      <c r="P284" s="75"/>
      <c r="Q284" s="91"/>
      <c r="R284" s="6"/>
      <c r="S284" s="39"/>
      <c r="T284" s="6"/>
      <c r="U284" s="5"/>
      <c r="V284" s="52"/>
      <c r="W284" s="56"/>
      <c r="X284" s="15"/>
      <c r="Y284" s="52"/>
      <c r="Z284" s="39"/>
      <c r="AA284" s="39"/>
      <c r="AB284" s="55"/>
      <c r="AC284" s="17"/>
      <c r="AD284" s="15"/>
      <c r="AE284" s="65"/>
      <c r="AF284" s="129"/>
      <c r="AG284" s="39"/>
      <c r="AH284" s="52"/>
      <c r="AJ284" s="17"/>
      <c r="AK284" s="17"/>
      <c r="AL284" s="17"/>
      <c r="AM284" s="17"/>
      <c r="AO284" s="31" t="s">
        <v>52</v>
      </c>
    </row>
    <row r="285" spans="1:41" s="3" customFormat="1" ht="9.9499999999999993" customHeight="1" x14ac:dyDescent="0.2">
      <c r="C285" s="74" t="s">
        <v>356</v>
      </c>
      <c r="P285" s="4"/>
      <c r="Q285" s="6"/>
      <c r="R285" s="188" t="s">
        <v>305</v>
      </c>
      <c r="S285" s="189" t="s">
        <v>412</v>
      </c>
      <c r="T285" s="190"/>
      <c r="U285" s="5"/>
      <c r="V285" s="52"/>
      <c r="W285" s="70"/>
      <c r="X285" s="70"/>
      <c r="Y285" s="52"/>
      <c r="Z285" s="39"/>
      <c r="AA285" s="17"/>
      <c r="AB285" s="15"/>
      <c r="AC285" s="15"/>
      <c r="AD285" s="15"/>
      <c r="AE285" s="15"/>
      <c r="AF285" s="65"/>
      <c r="AG285" s="17"/>
      <c r="AH285" s="52"/>
      <c r="AO285" s="31" t="s">
        <v>52</v>
      </c>
    </row>
    <row r="286" spans="1:41" s="3" customFormat="1" ht="3" customHeight="1" x14ac:dyDescent="0.2">
      <c r="P286" s="75"/>
      <c r="Q286" s="91"/>
      <c r="R286" s="6"/>
      <c r="S286" s="39"/>
      <c r="T286" s="6"/>
      <c r="U286" s="5"/>
      <c r="V286" s="52"/>
      <c r="W286" s="56"/>
      <c r="X286" s="15"/>
      <c r="Y286" s="52"/>
      <c r="Z286" s="39"/>
      <c r="AA286" s="39"/>
      <c r="AB286" s="55"/>
      <c r="AC286" s="17"/>
      <c r="AD286" s="15"/>
      <c r="AE286" s="65"/>
      <c r="AF286" s="129"/>
      <c r="AG286" s="39"/>
      <c r="AH286" s="52"/>
      <c r="AJ286" s="17"/>
      <c r="AK286" s="17"/>
      <c r="AL286" s="17"/>
      <c r="AM286" s="17"/>
      <c r="AO286" s="31" t="s">
        <v>52</v>
      </c>
    </row>
    <row r="287" spans="1:41" s="3" customFormat="1" ht="9.9499999999999993" customHeight="1" x14ac:dyDescent="0.2">
      <c r="A287" s="75"/>
      <c r="B287" s="75"/>
      <c r="E287" s="157" t="s">
        <v>358</v>
      </c>
      <c r="F287" s="157"/>
      <c r="H287" s="30"/>
      <c r="I287" s="91"/>
      <c r="J287" s="29"/>
      <c r="K287" s="161"/>
      <c r="L287" s="55"/>
      <c r="M287" s="161"/>
      <c r="N287" s="37"/>
      <c r="R287" s="75"/>
      <c r="S287" s="75"/>
      <c r="T287" s="30"/>
      <c r="U287" s="75"/>
      <c r="V287" s="52"/>
      <c r="Y287" s="52"/>
      <c r="AH287" s="52"/>
      <c r="AO287" s="31" t="s">
        <v>52</v>
      </c>
    </row>
    <row r="288" spans="1:41" s="3" customFormat="1" ht="9.9499999999999993" customHeight="1" x14ac:dyDescent="0.2">
      <c r="A288" s="75"/>
      <c r="B288" s="75"/>
      <c r="E288" s="157" t="s">
        <v>359</v>
      </c>
      <c r="F288" s="157"/>
      <c r="H288" s="30"/>
      <c r="I288" s="91"/>
      <c r="J288" s="29"/>
      <c r="K288" s="161"/>
      <c r="L288" s="55"/>
      <c r="M288" s="161"/>
      <c r="N288" s="37"/>
      <c r="R288" s="75"/>
      <c r="S288" s="75"/>
      <c r="T288" s="30"/>
      <c r="U288" s="75"/>
      <c r="V288" s="52"/>
      <c r="Y288" s="52"/>
      <c r="AH288" s="52"/>
      <c r="AO288" s="31" t="s">
        <v>52</v>
      </c>
    </row>
    <row r="289" spans="1:41" s="3" customFormat="1" ht="2.1" customHeight="1" x14ac:dyDescent="0.2">
      <c r="P289" s="75"/>
      <c r="Q289" s="91"/>
      <c r="R289" s="6"/>
      <c r="S289" s="39"/>
      <c r="T289" s="6"/>
      <c r="U289" s="5"/>
      <c r="V289" s="52"/>
      <c r="W289" s="56"/>
      <c r="X289" s="15"/>
      <c r="Y289" s="52"/>
      <c r="Z289" s="39"/>
      <c r="AA289" s="39"/>
      <c r="AB289" s="55"/>
      <c r="AC289" s="17"/>
      <c r="AD289" s="15"/>
      <c r="AE289" s="65"/>
      <c r="AF289" s="129"/>
      <c r="AG289" s="39"/>
      <c r="AH289" s="52"/>
      <c r="AJ289" s="17"/>
      <c r="AK289" s="17"/>
      <c r="AL289" s="17"/>
      <c r="AM289" s="17"/>
      <c r="AO289" s="31" t="s">
        <v>52</v>
      </c>
    </row>
    <row r="290" spans="1:41" s="3" customFormat="1" ht="9.9499999999999993" customHeight="1" x14ac:dyDescent="0.2">
      <c r="B290" s="119" t="s">
        <v>84</v>
      </c>
      <c r="D290" s="40"/>
      <c r="E290" s="75" t="s">
        <v>367</v>
      </c>
      <c r="F290" s="75"/>
      <c r="G290" s="30" t="s">
        <v>369</v>
      </c>
      <c r="H290" s="30"/>
      <c r="I290" s="30"/>
      <c r="J290" s="30" t="s">
        <v>370</v>
      </c>
      <c r="K290" s="30"/>
      <c r="L290" s="30"/>
      <c r="M290" s="30" t="s">
        <v>360</v>
      </c>
      <c r="N290" s="30"/>
      <c r="P290" s="75"/>
      <c r="Q290" s="91"/>
      <c r="R290" s="29"/>
      <c r="S290" s="39">
        <f t="shared" ref="S290" si="83">IF(Suggested="Yes",AA290,AG290)</f>
        <v>37.950000000000003</v>
      </c>
      <c r="T290" s="37" t="s">
        <v>42</v>
      </c>
      <c r="U290" s="5" t="str">
        <f>+Instructions!$B$3</f>
        <v>N</v>
      </c>
      <c r="V290" s="52"/>
      <c r="W290" s="56">
        <f>+Instructions!$C$22</f>
        <v>0</v>
      </c>
      <c r="X290" s="39">
        <f>ROUND($AA290*(1-W290)+0.004999,2)</f>
        <v>37.950000000000003</v>
      </c>
      <c r="Y290" s="52"/>
      <c r="Z290" s="6" t="s">
        <v>438</v>
      </c>
      <c r="AA290" s="39">
        <v>37.950000000000003</v>
      </c>
      <c r="AB290" s="60">
        <f t="shared" ref="AB290" si="84">+W290</f>
        <v>0</v>
      </c>
      <c r="AC290" s="39">
        <f t="shared" ref="AC290" si="85">+X290</f>
        <v>37.950000000000003</v>
      </c>
      <c r="AD290" s="60">
        <f t="shared" ref="AD290" si="86">(AG290-AC290)/AG290</f>
        <v>0</v>
      </c>
      <c r="AE290" s="126"/>
      <c r="AF290" s="135">
        <v>2</v>
      </c>
      <c r="AG290" s="44">
        <f t="shared" ref="AG290" si="87">SUM(AJ290:AL290)+AE290</f>
        <v>37.950000000000003</v>
      </c>
      <c r="AH290" s="52"/>
      <c r="AJ290" s="17">
        <f t="shared" ref="AJ290" si="88">ROUND(AC290/(1-VLOOKUP(AF290,Group,2,FALSE)),2)</f>
        <v>37.950000000000003</v>
      </c>
      <c r="AK290" s="17">
        <f t="shared" ref="AK290" si="89">IF(VLOOKUP(AF290,Group,5,FALSE)="YES",VLOOKUP(ROUND(ROUND(AJ290,1)-AJ290,2),Round,2,FALSE)+VLOOKUP(AF290,Group,6,FALSE),0)</f>
        <v>0</v>
      </c>
      <c r="AL290" s="17">
        <f t="shared" ref="AL290" si="90">IF(VLOOKUP(AF290,Group,7,FALSE)="",0,ROUND(AJ290-0.04999,1)-AJ290+AM290)</f>
        <v>0</v>
      </c>
      <c r="AM290" s="17" t="str">
        <f t="shared" ref="AM290" si="91">IF(VLOOKUP(AF290,Group,7,FALSE)="","",VLOOKUP(AF290,Group,7,FALSE))</f>
        <v/>
      </c>
      <c r="AO290" s="31" t="s">
        <v>52</v>
      </c>
    </row>
    <row r="291" spans="1:41" s="3" customFormat="1" ht="9.9499999999999993" customHeight="1" x14ac:dyDescent="0.2">
      <c r="B291" s="119" t="s">
        <v>84</v>
      </c>
      <c r="D291" s="40"/>
      <c r="E291" s="75" t="s">
        <v>366</v>
      </c>
      <c r="F291" s="75"/>
      <c r="G291" s="30" t="s">
        <v>369</v>
      </c>
      <c r="H291" s="30"/>
      <c r="I291" s="30"/>
      <c r="J291" s="30" t="s">
        <v>370</v>
      </c>
      <c r="K291" s="30"/>
      <c r="L291" s="30"/>
      <c r="M291" s="30" t="s">
        <v>361</v>
      </c>
      <c r="N291" s="30"/>
      <c r="P291" s="75"/>
      <c r="Q291" s="91"/>
      <c r="R291" s="29"/>
      <c r="S291" s="39">
        <f t="shared" ref="S291" si="92">IF(Suggested="Yes",AA291,AG291)</f>
        <v>61.55</v>
      </c>
      <c r="T291" s="37" t="s">
        <v>42</v>
      </c>
      <c r="U291" s="5" t="str">
        <f>+Instructions!$B$3</f>
        <v>N</v>
      </c>
      <c r="V291" s="52"/>
      <c r="W291" s="56">
        <f>+Instructions!$C$22</f>
        <v>0</v>
      </c>
      <c r="X291" s="39">
        <f>ROUND($AA291*(1-W291)+0.004999,2)</f>
        <v>61.55</v>
      </c>
      <c r="Y291" s="52"/>
      <c r="Z291" s="6" t="s">
        <v>438</v>
      </c>
      <c r="AA291" s="39">
        <v>61.55</v>
      </c>
      <c r="AB291" s="60">
        <f t="shared" ref="AB291" si="93">+W291</f>
        <v>0</v>
      </c>
      <c r="AC291" s="39">
        <f t="shared" ref="AC291" si="94">+X291</f>
        <v>61.55</v>
      </c>
      <c r="AD291" s="60">
        <f t="shared" ref="AD291" si="95">(AG291-AC291)/AG291</f>
        <v>0</v>
      </c>
      <c r="AE291" s="126"/>
      <c r="AF291" s="135">
        <v>2</v>
      </c>
      <c r="AG291" s="44">
        <f t="shared" ref="AG291" si="96">SUM(AJ291:AL291)+AE291</f>
        <v>61.55</v>
      </c>
      <c r="AH291" s="52"/>
      <c r="AJ291" s="17">
        <f t="shared" ref="AJ291" si="97">ROUND(AC291/(1-VLOOKUP(AF291,Group,2,FALSE)),2)</f>
        <v>61.55</v>
      </c>
      <c r="AK291" s="17">
        <f t="shared" ref="AK291" si="98">IF(VLOOKUP(AF291,Group,5,FALSE)="YES",VLOOKUP(ROUND(ROUND(AJ291,1)-AJ291,2),Round,2,FALSE)+VLOOKUP(AF291,Group,6,FALSE),0)</f>
        <v>0</v>
      </c>
      <c r="AL291" s="17">
        <f t="shared" ref="AL291" si="99">IF(VLOOKUP(AF291,Group,7,FALSE)="",0,ROUND(AJ291-0.04999,1)-AJ291+AM291)</f>
        <v>0</v>
      </c>
      <c r="AM291" s="17" t="str">
        <f t="shared" ref="AM291" si="100">IF(VLOOKUP(AF291,Group,7,FALSE)="","",VLOOKUP(AF291,Group,7,FALSE))</f>
        <v/>
      </c>
      <c r="AO291" s="31" t="s">
        <v>52</v>
      </c>
    </row>
    <row r="292" spans="1:41" s="3" customFormat="1" ht="9.9499999999999993" customHeight="1" x14ac:dyDescent="0.2">
      <c r="B292" s="119" t="s">
        <v>84</v>
      </c>
      <c r="D292" s="40"/>
      <c r="E292" s="75" t="s">
        <v>368</v>
      </c>
      <c r="F292" s="75"/>
      <c r="G292" s="30" t="s">
        <v>369</v>
      </c>
      <c r="H292" s="30"/>
      <c r="I292" s="30"/>
      <c r="J292" s="30" t="s">
        <v>370</v>
      </c>
      <c r="K292" s="30"/>
      <c r="L292" s="30"/>
      <c r="M292" s="30" t="s">
        <v>362</v>
      </c>
      <c r="N292" s="30"/>
      <c r="P292" s="75"/>
      <c r="Q292" s="91"/>
      <c r="R292" s="29"/>
      <c r="S292" s="39">
        <f>IF(Suggested="Yes",AA292,AG292)</f>
        <v>107.15</v>
      </c>
      <c r="T292" s="37" t="s">
        <v>42</v>
      </c>
      <c r="U292" s="5" t="str">
        <f>+Instructions!$B$3</f>
        <v>N</v>
      </c>
      <c r="V292" s="52"/>
      <c r="W292" s="56">
        <f>+Instructions!$C$22</f>
        <v>0</v>
      </c>
      <c r="X292" s="39">
        <f>ROUND($AA292*(1-W292)+0.004999,2)</f>
        <v>107.15</v>
      </c>
      <c r="Y292" s="52"/>
      <c r="Z292" s="6" t="s">
        <v>438</v>
      </c>
      <c r="AA292" s="39">
        <v>107.15</v>
      </c>
      <c r="AB292" s="60">
        <f>+W292</f>
        <v>0</v>
      </c>
      <c r="AC292" s="39">
        <f>+X292</f>
        <v>107.15</v>
      </c>
      <c r="AD292" s="60">
        <f>(AG292-AC292)/AG292</f>
        <v>0</v>
      </c>
      <c r="AE292" s="126"/>
      <c r="AF292" s="135">
        <v>2</v>
      </c>
      <c r="AG292" s="44">
        <f>SUM(AJ292:AL292)+AE292</f>
        <v>107.15</v>
      </c>
      <c r="AH292" s="52"/>
      <c r="AJ292" s="17">
        <f>ROUND(AC292/(1-VLOOKUP(AF292,Group,2,FALSE)),2)</f>
        <v>107.15</v>
      </c>
      <c r="AK292" s="17">
        <f>IF(VLOOKUP(AF292,Group,5,FALSE)="YES",VLOOKUP(ROUND(ROUND(AJ292,1)-AJ292,2),Round,2,FALSE)+VLOOKUP(AF292,Group,6,FALSE),0)</f>
        <v>0</v>
      </c>
      <c r="AL292" s="17">
        <f>IF(VLOOKUP(AF292,Group,7,FALSE)="",0,ROUND(AJ292-0.04999,1)-AJ292+AM292)</f>
        <v>0</v>
      </c>
      <c r="AM292" s="17" t="str">
        <f>IF(VLOOKUP(AF292,Group,7,FALSE)="","",VLOOKUP(AF292,Group,7,FALSE))</f>
        <v/>
      </c>
      <c r="AO292" s="31" t="s">
        <v>52</v>
      </c>
    </row>
    <row r="293" spans="1:41" s="3" customFormat="1" ht="3.75" customHeight="1" x14ac:dyDescent="0.2">
      <c r="B293" s="124"/>
      <c r="D293" s="40"/>
      <c r="E293" s="75"/>
      <c r="F293" s="75"/>
      <c r="G293" s="30"/>
      <c r="H293" s="30"/>
      <c r="I293" s="30"/>
      <c r="J293" s="30"/>
      <c r="K293" s="30"/>
      <c r="L293" s="30"/>
      <c r="M293" s="30"/>
      <c r="N293" s="30"/>
      <c r="P293" s="75"/>
      <c r="Q293" s="91"/>
      <c r="R293" s="29"/>
      <c r="S293" s="39"/>
      <c r="T293" s="37"/>
      <c r="U293" s="5"/>
      <c r="V293" s="52"/>
      <c r="W293" s="56"/>
      <c r="X293" s="39"/>
      <c r="Y293" s="52"/>
      <c r="Z293" s="6"/>
      <c r="AA293" s="39"/>
      <c r="AB293" s="60"/>
      <c r="AC293" s="39"/>
      <c r="AD293" s="60"/>
      <c r="AE293" s="76"/>
      <c r="AF293" s="164"/>
      <c r="AG293" s="39"/>
      <c r="AH293" s="52"/>
      <c r="AJ293" s="17"/>
      <c r="AK293" s="17"/>
      <c r="AL293" s="17"/>
      <c r="AM293" s="17"/>
      <c r="AO293" s="31"/>
    </row>
    <row r="294" spans="1:41" s="3" customFormat="1" ht="12" customHeight="1" x14ac:dyDescent="0.2">
      <c r="C294" s="234" t="s">
        <v>372</v>
      </c>
      <c r="D294" s="235"/>
      <c r="E294" s="235"/>
      <c r="F294" s="235"/>
      <c r="G294" s="235"/>
      <c r="H294" s="235"/>
      <c r="I294" s="235"/>
      <c r="J294" s="235"/>
      <c r="K294" s="235"/>
      <c r="L294" s="235"/>
      <c r="M294" s="235"/>
      <c r="N294" s="235"/>
      <c r="O294" s="235"/>
      <c r="P294" s="235"/>
      <c r="Q294" s="235"/>
      <c r="R294" s="235"/>
      <c r="S294" s="235"/>
      <c r="T294" s="235"/>
      <c r="U294" s="5"/>
      <c r="V294" s="52"/>
      <c r="W294" s="70"/>
      <c r="X294" s="70"/>
      <c r="Y294" s="52"/>
      <c r="Z294" s="39"/>
      <c r="AA294" s="17"/>
      <c r="AB294" s="15"/>
      <c r="AC294" s="15"/>
      <c r="AD294" s="15"/>
      <c r="AE294" s="15"/>
      <c r="AF294" s="65"/>
      <c r="AG294" s="17"/>
      <c r="AH294" s="52"/>
      <c r="AO294" s="31" t="s">
        <v>52</v>
      </c>
    </row>
    <row r="295" spans="1:41" s="3" customFormat="1" ht="3" customHeight="1" x14ac:dyDescent="0.2">
      <c r="C295" s="205"/>
      <c r="D295" s="205"/>
      <c r="E295" s="205"/>
      <c r="F295" s="205"/>
      <c r="G295" s="205"/>
      <c r="H295" s="205"/>
      <c r="I295" s="205"/>
      <c r="J295" s="205"/>
      <c r="K295" s="205"/>
      <c r="L295" s="205"/>
      <c r="M295" s="205"/>
      <c r="N295" s="205"/>
      <c r="O295" s="205"/>
      <c r="P295" s="205"/>
      <c r="Q295" s="205"/>
      <c r="R295" s="205"/>
      <c r="S295" s="205"/>
      <c r="T295" s="205"/>
      <c r="U295" s="5"/>
      <c r="V295" s="52"/>
      <c r="W295" s="56"/>
      <c r="X295" s="15"/>
      <c r="Y295" s="52"/>
      <c r="Z295" s="39"/>
      <c r="AA295" s="39"/>
      <c r="AB295" s="55"/>
      <c r="AC295" s="17"/>
      <c r="AD295" s="15"/>
      <c r="AE295" s="65"/>
      <c r="AF295" s="129"/>
      <c r="AG295" s="39"/>
      <c r="AH295" s="52"/>
      <c r="AJ295" s="17"/>
      <c r="AK295" s="17"/>
      <c r="AL295" s="17"/>
      <c r="AM295" s="17"/>
      <c r="AO295" s="31" t="s">
        <v>52</v>
      </c>
    </row>
    <row r="296" spans="1:41" s="3" customFormat="1" ht="9.9499999999999993" customHeight="1" x14ac:dyDescent="0.2">
      <c r="C296" s="74" t="s">
        <v>346</v>
      </c>
      <c r="P296" s="4"/>
      <c r="Q296" s="6"/>
      <c r="R296" s="188" t="s">
        <v>305</v>
      </c>
      <c r="S296" s="189" t="s">
        <v>413</v>
      </c>
      <c r="T296" s="190"/>
      <c r="U296" s="5"/>
      <c r="V296" s="52"/>
      <c r="W296" s="70"/>
      <c r="X296" s="70"/>
      <c r="Y296" s="52"/>
      <c r="Z296" s="39"/>
      <c r="AA296" s="17"/>
      <c r="AB296" s="15"/>
      <c r="AC296" s="15"/>
      <c r="AD296" s="15"/>
      <c r="AE296" s="15"/>
      <c r="AF296" s="65"/>
      <c r="AG296" s="17"/>
      <c r="AH296" s="52"/>
      <c r="AO296" s="31" t="s">
        <v>52</v>
      </c>
    </row>
    <row r="297" spans="1:41" s="3" customFormat="1" ht="3" customHeight="1" x14ac:dyDescent="0.2">
      <c r="P297" s="75"/>
      <c r="Q297" s="91"/>
      <c r="R297" s="6"/>
      <c r="S297" s="39"/>
      <c r="T297" s="6"/>
      <c r="U297" s="5"/>
      <c r="V297" s="52"/>
      <c r="W297" s="56"/>
      <c r="X297" s="15"/>
      <c r="Y297" s="52"/>
      <c r="Z297" s="39"/>
      <c r="AA297" s="39"/>
      <c r="AB297" s="55"/>
      <c r="AC297" s="17"/>
      <c r="AD297" s="15"/>
      <c r="AE297" s="65"/>
      <c r="AF297" s="129"/>
      <c r="AG297" s="39"/>
      <c r="AH297" s="52"/>
      <c r="AJ297" s="17"/>
      <c r="AK297" s="17"/>
      <c r="AL297" s="17"/>
      <c r="AM297" s="17"/>
      <c r="AO297" s="31" t="s">
        <v>52</v>
      </c>
    </row>
    <row r="298" spans="1:41" s="3" customFormat="1" ht="9.9499999999999993" customHeight="1" x14ac:dyDescent="0.2">
      <c r="A298" s="75"/>
      <c r="B298" s="75"/>
      <c r="E298" s="157" t="s">
        <v>348</v>
      </c>
      <c r="F298" s="157"/>
      <c r="H298" s="30"/>
      <c r="I298" s="91"/>
      <c r="J298" s="29"/>
      <c r="K298" s="161"/>
      <c r="L298" s="55"/>
      <c r="M298" s="161"/>
      <c r="N298" s="37"/>
      <c r="R298" s="75"/>
      <c r="S298" s="75"/>
      <c r="T298" s="30"/>
      <c r="U298" s="75"/>
      <c r="V298" s="52"/>
      <c r="Y298" s="52"/>
      <c r="AH298" s="52"/>
      <c r="AO298" s="31" t="s">
        <v>52</v>
      </c>
    </row>
    <row r="299" spans="1:41" s="3" customFormat="1" ht="9.9499999999999993" customHeight="1" x14ac:dyDescent="0.2">
      <c r="A299" s="75"/>
      <c r="B299" s="75"/>
      <c r="E299" s="157" t="s">
        <v>363</v>
      </c>
      <c r="F299" s="157"/>
      <c r="H299" s="30"/>
      <c r="I299" s="91"/>
      <c r="J299" s="29"/>
      <c r="K299" s="161"/>
      <c r="L299" s="55"/>
      <c r="M299" s="161"/>
      <c r="N299" s="37"/>
      <c r="R299" s="75"/>
      <c r="S299" s="75"/>
      <c r="T299" s="30"/>
      <c r="U299" s="75"/>
      <c r="V299" s="52"/>
      <c r="Y299" s="52"/>
      <c r="AH299" s="52"/>
      <c r="AO299" s="31" t="s">
        <v>52</v>
      </c>
    </row>
    <row r="300" spans="1:41" s="3" customFormat="1" ht="2.1" customHeight="1" x14ac:dyDescent="0.2">
      <c r="P300" s="75"/>
      <c r="Q300" s="91"/>
      <c r="R300" s="6"/>
      <c r="S300" s="39"/>
      <c r="T300" s="6"/>
      <c r="U300" s="5"/>
      <c r="V300" s="52"/>
      <c r="W300" s="56"/>
      <c r="X300" s="15"/>
      <c r="Y300" s="52"/>
      <c r="Z300" s="39"/>
      <c r="AA300" s="39"/>
      <c r="AB300" s="55"/>
      <c r="AC300" s="17"/>
      <c r="AD300" s="15"/>
      <c r="AE300" s="65"/>
      <c r="AF300" s="129"/>
      <c r="AG300" s="39"/>
      <c r="AH300" s="52"/>
      <c r="AJ300" s="17"/>
      <c r="AK300" s="17"/>
      <c r="AL300" s="17"/>
      <c r="AM300" s="17"/>
      <c r="AO300" s="31" t="s">
        <v>52</v>
      </c>
    </row>
    <row r="301" spans="1:41" s="3" customFormat="1" ht="9.9499999999999993" customHeight="1" x14ac:dyDescent="0.2">
      <c r="B301" s="119" t="s">
        <v>84</v>
      </c>
      <c r="D301" s="40"/>
      <c r="E301" s="75"/>
      <c r="F301" s="75"/>
      <c r="G301" s="30" t="s">
        <v>350</v>
      </c>
      <c r="H301" s="30"/>
      <c r="I301" s="30"/>
      <c r="J301" s="30"/>
      <c r="K301" s="30"/>
      <c r="L301" s="30"/>
      <c r="M301" s="30" t="s">
        <v>349</v>
      </c>
      <c r="N301" s="30"/>
      <c r="P301" s="75"/>
      <c r="Q301" s="91"/>
      <c r="R301" s="29"/>
      <c r="S301" s="39">
        <f t="shared" si="43"/>
        <v>206.3</v>
      </c>
      <c r="T301" s="37" t="s">
        <v>42</v>
      </c>
      <c r="U301" s="5" t="str">
        <f>+Instructions!$B$3</f>
        <v>N</v>
      </c>
      <c r="V301" s="52"/>
      <c r="W301" s="56">
        <f>+Instructions!$C$22</f>
        <v>0</v>
      </c>
      <c r="X301" s="39">
        <f t="shared" si="44"/>
        <v>206.3</v>
      </c>
      <c r="Y301" s="52"/>
      <c r="Z301" s="6" t="s">
        <v>438</v>
      </c>
      <c r="AA301" s="39">
        <v>206.3</v>
      </c>
      <c r="AB301" s="60">
        <f t="shared" si="45"/>
        <v>0</v>
      </c>
      <c r="AC301" s="39">
        <f t="shared" si="46"/>
        <v>206.3</v>
      </c>
      <c r="AD301" s="60">
        <f t="shared" si="47"/>
        <v>0</v>
      </c>
      <c r="AE301" s="126"/>
      <c r="AF301" s="135">
        <v>2</v>
      </c>
      <c r="AG301" s="44">
        <f t="shared" si="48"/>
        <v>206.3</v>
      </c>
      <c r="AH301" s="52"/>
      <c r="AJ301" s="17">
        <f t="shared" si="49"/>
        <v>206.3</v>
      </c>
      <c r="AK301" s="17">
        <f t="shared" si="50"/>
        <v>0</v>
      </c>
      <c r="AL301" s="17">
        <f t="shared" si="51"/>
        <v>0</v>
      </c>
      <c r="AM301" s="17" t="str">
        <f t="shared" si="52"/>
        <v/>
      </c>
      <c r="AO301" s="31" t="s">
        <v>52</v>
      </c>
    </row>
    <row r="302" spans="1:41" s="3" customFormat="1" ht="3" customHeight="1" x14ac:dyDescent="0.2">
      <c r="P302" s="75"/>
      <c r="Q302" s="91"/>
      <c r="R302" s="6"/>
      <c r="S302" s="39"/>
      <c r="T302" s="6"/>
      <c r="U302" s="5"/>
      <c r="V302" s="52"/>
      <c r="W302" s="56"/>
      <c r="X302" s="15"/>
      <c r="Y302" s="52"/>
      <c r="Z302" s="39"/>
      <c r="AA302" s="39"/>
      <c r="AB302" s="55"/>
      <c r="AC302" s="17"/>
      <c r="AD302" s="15"/>
      <c r="AE302" s="65"/>
      <c r="AF302" s="129"/>
      <c r="AG302" s="39"/>
      <c r="AH302" s="52"/>
      <c r="AJ302" s="17"/>
      <c r="AK302" s="17"/>
      <c r="AL302" s="17"/>
      <c r="AM302" s="17"/>
      <c r="AO302" s="31" t="s">
        <v>52</v>
      </c>
    </row>
    <row r="303" spans="1:41" s="3" customFormat="1" ht="9.9499999999999993" customHeight="1" x14ac:dyDescent="0.2">
      <c r="C303" s="74" t="s">
        <v>351</v>
      </c>
      <c r="P303" s="4"/>
      <c r="Q303" s="6"/>
      <c r="R303" s="188" t="s">
        <v>305</v>
      </c>
      <c r="S303" s="189" t="s">
        <v>413</v>
      </c>
      <c r="T303" s="190"/>
      <c r="U303" s="5"/>
      <c r="V303" s="52"/>
      <c r="W303" s="70"/>
      <c r="X303" s="70"/>
      <c r="Y303" s="52"/>
      <c r="Z303" s="39"/>
      <c r="AA303" s="17"/>
      <c r="AB303" s="15"/>
      <c r="AC303" s="15"/>
      <c r="AD303" s="15"/>
      <c r="AE303" s="15"/>
      <c r="AF303" s="65"/>
      <c r="AG303" s="17"/>
      <c r="AH303" s="52"/>
      <c r="AO303" s="31" t="s">
        <v>52</v>
      </c>
    </row>
    <row r="304" spans="1:41" s="3" customFormat="1" ht="3" customHeight="1" x14ac:dyDescent="0.2">
      <c r="P304" s="75"/>
      <c r="Q304" s="91"/>
      <c r="R304" s="6"/>
      <c r="S304" s="39"/>
      <c r="T304" s="6"/>
      <c r="U304" s="5"/>
      <c r="V304" s="52"/>
      <c r="W304" s="56"/>
      <c r="X304" s="15"/>
      <c r="Y304" s="52"/>
      <c r="Z304" s="39"/>
      <c r="AA304" s="39"/>
      <c r="AB304" s="55"/>
      <c r="AC304" s="17"/>
      <c r="AD304" s="15"/>
      <c r="AE304" s="65"/>
      <c r="AF304" s="129"/>
      <c r="AG304" s="39"/>
      <c r="AH304" s="52"/>
      <c r="AJ304" s="17"/>
      <c r="AK304" s="17"/>
      <c r="AL304" s="17"/>
      <c r="AM304" s="17"/>
      <c r="AO304" s="31" t="s">
        <v>52</v>
      </c>
    </row>
    <row r="305" spans="1:41" s="3" customFormat="1" ht="9.9499999999999993" customHeight="1" x14ac:dyDescent="0.2">
      <c r="A305" s="75"/>
      <c r="B305" s="75"/>
      <c r="E305" s="157" t="s">
        <v>353</v>
      </c>
      <c r="F305" s="157"/>
      <c r="H305" s="30"/>
      <c r="I305" s="91"/>
      <c r="J305" s="29"/>
      <c r="K305" s="161"/>
      <c r="L305" s="55"/>
      <c r="M305" s="161"/>
      <c r="N305" s="37"/>
      <c r="R305" s="75"/>
      <c r="S305" s="75"/>
      <c r="T305" s="30"/>
      <c r="U305" s="75"/>
      <c r="V305" s="52"/>
      <c r="Y305" s="52"/>
      <c r="AH305" s="52"/>
      <c r="AO305" s="31" t="s">
        <v>52</v>
      </c>
    </row>
    <row r="306" spans="1:41" s="3" customFormat="1" ht="9.9499999999999993" customHeight="1" x14ac:dyDescent="0.2">
      <c r="A306" s="75"/>
      <c r="B306" s="75"/>
      <c r="E306" s="157" t="s">
        <v>365</v>
      </c>
      <c r="F306" s="157"/>
      <c r="H306" s="30"/>
      <c r="I306" s="91"/>
      <c r="J306" s="29"/>
      <c r="K306" s="161"/>
      <c r="L306" s="55"/>
      <c r="M306" s="161"/>
      <c r="N306" s="37"/>
      <c r="R306" s="75"/>
      <c r="S306" s="75"/>
      <c r="T306" s="30"/>
      <c r="U306" s="75"/>
      <c r="V306" s="52"/>
      <c r="Y306" s="52"/>
      <c r="AH306" s="52"/>
      <c r="AO306" s="31" t="s">
        <v>52</v>
      </c>
    </row>
    <row r="307" spans="1:41" s="3" customFormat="1" ht="9.9499999999999993" customHeight="1" x14ac:dyDescent="0.2">
      <c r="A307" s="75"/>
      <c r="B307" s="75"/>
      <c r="E307" s="157" t="s">
        <v>364</v>
      </c>
      <c r="F307" s="157"/>
      <c r="H307" s="30"/>
      <c r="I307" s="91"/>
      <c r="J307" s="29"/>
      <c r="K307" s="161"/>
      <c r="L307" s="55"/>
      <c r="M307" s="161"/>
      <c r="N307" s="37"/>
      <c r="R307" s="75"/>
      <c r="S307" s="75"/>
      <c r="T307" s="30"/>
      <c r="U307" s="75"/>
      <c r="V307" s="52"/>
      <c r="Y307" s="52"/>
      <c r="AH307" s="52"/>
      <c r="AO307" s="31" t="s">
        <v>52</v>
      </c>
    </row>
    <row r="308" spans="1:41" s="3" customFormat="1" ht="2.1" customHeight="1" x14ac:dyDescent="0.2">
      <c r="P308" s="75"/>
      <c r="Q308" s="91"/>
      <c r="R308" s="6"/>
      <c r="S308" s="39"/>
      <c r="T308" s="6"/>
      <c r="U308" s="5"/>
      <c r="V308" s="52"/>
      <c r="W308" s="56"/>
      <c r="X308" s="15"/>
      <c r="Y308" s="52"/>
      <c r="Z308" s="39"/>
      <c r="AA308" s="39"/>
      <c r="AB308" s="55"/>
      <c r="AC308" s="17"/>
      <c r="AD308" s="15"/>
      <c r="AE308" s="65"/>
      <c r="AF308" s="129"/>
      <c r="AG308" s="39"/>
      <c r="AH308" s="52"/>
      <c r="AJ308" s="17"/>
      <c r="AK308" s="17"/>
      <c r="AL308" s="17"/>
      <c r="AM308" s="17"/>
      <c r="AO308" s="31" t="s">
        <v>52</v>
      </c>
    </row>
    <row r="309" spans="1:41" s="3" customFormat="1" ht="9.9499999999999993" customHeight="1" x14ac:dyDescent="0.2">
      <c r="B309" s="119" t="s">
        <v>84</v>
      </c>
      <c r="D309" s="40"/>
      <c r="E309" s="75"/>
      <c r="F309" s="75"/>
      <c r="G309" s="30" t="s">
        <v>354</v>
      </c>
      <c r="H309" s="30"/>
      <c r="I309" s="30"/>
      <c r="J309" s="30"/>
      <c r="K309" s="30"/>
      <c r="L309" s="30"/>
      <c r="M309" s="30" t="s">
        <v>355</v>
      </c>
      <c r="N309" s="30"/>
      <c r="P309" s="75"/>
      <c r="Q309" s="91"/>
      <c r="R309" s="29"/>
      <c r="S309" s="39">
        <f t="shared" si="43"/>
        <v>126.85</v>
      </c>
      <c r="T309" s="37" t="s">
        <v>42</v>
      </c>
      <c r="U309" s="5" t="str">
        <f>+Instructions!$B$3</f>
        <v>N</v>
      </c>
      <c r="V309" s="52"/>
      <c r="W309" s="56">
        <f>+Instructions!$C$22</f>
        <v>0</v>
      </c>
      <c r="X309" s="39">
        <f t="shared" si="44"/>
        <v>126.85</v>
      </c>
      <c r="Y309" s="52"/>
      <c r="Z309" s="6" t="s">
        <v>438</v>
      </c>
      <c r="AA309" s="39">
        <v>126.85</v>
      </c>
      <c r="AB309" s="60">
        <f t="shared" si="45"/>
        <v>0</v>
      </c>
      <c r="AC309" s="39">
        <f t="shared" si="46"/>
        <v>126.85</v>
      </c>
      <c r="AD309" s="60">
        <f t="shared" si="47"/>
        <v>0</v>
      </c>
      <c r="AE309" s="126"/>
      <c r="AF309" s="135">
        <v>2</v>
      </c>
      <c r="AG309" s="44">
        <f t="shared" si="48"/>
        <v>126.85</v>
      </c>
      <c r="AH309" s="52"/>
      <c r="AJ309" s="17">
        <f t="shared" si="49"/>
        <v>126.85</v>
      </c>
      <c r="AK309" s="17">
        <f t="shared" si="50"/>
        <v>0</v>
      </c>
      <c r="AL309" s="17">
        <f t="shared" si="51"/>
        <v>0</v>
      </c>
      <c r="AM309" s="17" t="str">
        <f t="shared" si="52"/>
        <v/>
      </c>
      <c r="AO309" s="31" t="s">
        <v>52</v>
      </c>
    </row>
    <row r="310" spans="1:41" s="3" customFormat="1" ht="3.95" customHeight="1" x14ac:dyDescent="0.2">
      <c r="C310" s="163"/>
      <c r="D310" s="163"/>
      <c r="E310" s="163"/>
      <c r="F310" s="163"/>
      <c r="G310" s="163"/>
      <c r="H310" s="163"/>
      <c r="I310" s="163"/>
      <c r="J310" s="163"/>
      <c r="K310" s="163"/>
      <c r="L310" s="163"/>
      <c r="M310" s="163"/>
      <c r="N310" s="163"/>
      <c r="P310" s="75"/>
      <c r="Q310" s="91"/>
      <c r="R310" s="6"/>
      <c r="S310" s="39"/>
      <c r="T310" s="6"/>
      <c r="U310" s="5"/>
      <c r="V310" s="52"/>
      <c r="W310" s="56"/>
      <c r="X310" s="15"/>
      <c r="Y310" s="52"/>
      <c r="Z310" s="39"/>
      <c r="AA310" s="39"/>
      <c r="AB310" s="55"/>
      <c r="AC310" s="17"/>
      <c r="AD310" s="15"/>
      <c r="AE310" s="65"/>
      <c r="AF310" s="129"/>
      <c r="AG310" s="39"/>
      <c r="AH310" s="52"/>
      <c r="AJ310" s="17"/>
      <c r="AK310" s="17"/>
      <c r="AL310" s="17"/>
      <c r="AM310" s="17"/>
      <c r="AO310" s="31"/>
    </row>
    <row r="311" spans="1:41" s="3" customFormat="1" ht="3.95" customHeight="1" x14ac:dyDescent="0.2">
      <c r="P311" s="4"/>
      <c r="Q311" s="6"/>
      <c r="S311" s="21"/>
      <c r="U311" s="5"/>
      <c r="V311" s="52"/>
      <c r="W311" s="56"/>
      <c r="X311" s="15"/>
      <c r="Y311" s="52"/>
      <c r="Z311" s="39"/>
      <c r="AA311" s="39"/>
      <c r="AB311" s="55"/>
      <c r="AC311" s="17"/>
      <c r="AD311" s="15"/>
      <c r="AE311" s="65"/>
      <c r="AF311" s="65"/>
      <c r="AG311" s="17"/>
      <c r="AH311" s="52"/>
      <c r="AI311" s="129"/>
      <c r="AJ311" s="17"/>
      <c r="AK311" s="17"/>
      <c r="AL311" s="17"/>
      <c r="AM311" s="17"/>
      <c r="AO311" s="176"/>
    </row>
    <row r="312" spans="1:41" s="3" customFormat="1" ht="9.9499999999999993" customHeight="1" x14ac:dyDescent="0.2">
      <c r="P312" s="4"/>
      <c r="Q312" s="6"/>
      <c r="S312" s="21"/>
      <c r="U312" s="5"/>
      <c r="V312" s="52"/>
      <c r="W312" s="56"/>
      <c r="X312" s="15"/>
      <c r="Y312" s="52"/>
      <c r="Z312" s="39"/>
      <c r="AA312" s="39"/>
      <c r="AB312" s="55"/>
      <c r="AC312" s="17"/>
      <c r="AD312" s="15"/>
      <c r="AE312" s="65"/>
      <c r="AF312" s="65"/>
      <c r="AG312" s="17"/>
      <c r="AH312" s="52"/>
      <c r="AI312" s="129"/>
      <c r="AJ312" s="17"/>
      <c r="AK312" s="17"/>
      <c r="AL312" s="17"/>
      <c r="AM312" s="17"/>
      <c r="AO312" s="176"/>
    </row>
    <row r="313" spans="1:41" s="3" customFormat="1" ht="9.9499999999999993" customHeight="1" x14ac:dyDescent="0.2">
      <c r="P313" s="4"/>
      <c r="Q313" s="6"/>
      <c r="S313" s="21"/>
      <c r="U313" s="5"/>
      <c r="V313" s="52"/>
      <c r="W313" s="56"/>
      <c r="X313" s="15"/>
      <c r="Y313" s="52"/>
      <c r="Z313" s="39"/>
      <c r="AA313" s="39"/>
      <c r="AB313" s="55"/>
      <c r="AC313" s="17"/>
      <c r="AD313" s="15"/>
      <c r="AE313" s="65"/>
      <c r="AF313" s="65"/>
      <c r="AG313" s="17"/>
      <c r="AH313" s="52"/>
      <c r="AI313" s="129"/>
      <c r="AJ313" s="17"/>
      <c r="AK313" s="17"/>
      <c r="AL313" s="17"/>
      <c r="AM313" s="17"/>
      <c r="AO313" s="176"/>
    </row>
    <row r="314" spans="1:41" s="3" customFormat="1" ht="9.9499999999999993" customHeight="1" x14ac:dyDescent="0.2">
      <c r="H314" s="3" t="s">
        <v>227</v>
      </c>
      <c r="P314" s="4"/>
      <c r="Q314" s="6"/>
      <c r="S314" s="21"/>
      <c r="U314" s="5"/>
      <c r="V314" s="52"/>
      <c r="W314" s="56"/>
      <c r="X314" s="15"/>
      <c r="Y314" s="52"/>
      <c r="Z314" s="39"/>
      <c r="AA314" s="39"/>
      <c r="AB314" s="55"/>
      <c r="AC314" s="17"/>
      <c r="AD314" s="15"/>
      <c r="AE314" s="65"/>
      <c r="AF314" s="65"/>
      <c r="AG314" s="17"/>
      <c r="AH314" s="52"/>
      <c r="AI314" s="129"/>
      <c r="AJ314" s="17"/>
      <c r="AK314" s="17"/>
      <c r="AL314" s="17"/>
      <c r="AM314" s="17"/>
      <c r="AO314" s="176"/>
    </row>
    <row r="315" spans="1:41" s="3" customFormat="1" ht="9.9499999999999993" customHeight="1" x14ac:dyDescent="0.2">
      <c r="P315" s="4"/>
      <c r="Q315" s="6"/>
      <c r="S315" s="21"/>
      <c r="U315" s="5"/>
      <c r="V315" s="52"/>
      <c r="W315" s="56"/>
      <c r="X315" s="15"/>
      <c r="Y315" s="52"/>
      <c r="Z315" s="39"/>
      <c r="AA315" s="39"/>
      <c r="AB315" s="55"/>
      <c r="AC315" s="17"/>
      <c r="AD315" s="15"/>
      <c r="AE315" s="65"/>
      <c r="AF315" s="65"/>
      <c r="AG315" s="17"/>
      <c r="AH315" s="52"/>
      <c r="AI315" s="129"/>
      <c r="AJ315" s="17"/>
      <c r="AK315" s="17"/>
      <c r="AL315" s="17"/>
      <c r="AM315" s="17"/>
      <c r="AO315" s="176"/>
    </row>
    <row r="316" spans="1:41" s="3" customFormat="1" ht="9.9499999999999993" customHeight="1" x14ac:dyDescent="0.2">
      <c r="P316" s="4"/>
      <c r="Q316" s="6"/>
      <c r="S316" s="21"/>
      <c r="U316" s="5"/>
      <c r="V316" s="52"/>
      <c r="W316" s="56"/>
      <c r="X316" s="15"/>
      <c r="Y316" s="52"/>
      <c r="Z316" s="39"/>
      <c r="AA316" s="39"/>
      <c r="AB316" s="55"/>
      <c r="AC316" s="17"/>
      <c r="AD316" s="15"/>
      <c r="AE316" s="65"/>
      <c r="AF316" s="65"/>
      <c r="AG316" s="17"/>
      <c r="AH316" s="52"/>
      <c r="AI316" s="129"/>
      <c r="AJ316" s="17"/>
      <c r="AK316" s="17"/>
      <c r="AL316" s="17"/>
      <c r="AM316" s="17"/>
      <c r="AO316" s="176"/>
    </row>
    <row r="317" spans="1:41" s="3" customFormat="1" ht="9.9499999999999993" customHeight="1" x14ac:dyDescent="0.2">
      <c r="P317" s="4"/>
      <c r="Q317" s="6"/>
      <c r="S317" s="21"/>
      <c r="U317" s="5"/>
      <c r="V317" s="52"/>
      <c r="W317" s="56"/>
      <c r="X317" s="15"/>
      <c r="Y317" s="52"/>
      <c r="Z317" s="39"/>
      <c r="AA317" s="39"/>
      <c r="AB317" s="55"/>
      <c r="AC317" s="17"/>
      <c r="AD317" s="15"/>
      <c r="AE317" s="65"/>
      <c r="AF317" s="65"/>
      <c r="AG317" s="17"/>
      <c r="AH317" s="52"/>
      <c r="AI317" s="129"/>
      <c r="AJ317" s="17"/>
      <c r="AK317" s="17"/>
      <c r="AL317" s="17"/>
      <c r="AM317" s="17"/>
      <c r="AO317" s="176"/>
    </row>
    <row r="318" spans="1:41" s="3" customFormat="1" ht="9.9499999999999993" customHeight="1" x14ac:dyDescent="0.2">
      <c r="P318" s="4"/>
      <c r="Q318" s="6"/>
      <c r="S318" s="21"/>
      <c r="U318" s="5"/>
      <c r="V318" s="52"/>
      <c r="W318" s="56"/>
      <c r="X318" s="15"/>
      <c r="Y318" s="52"/>
      <c r="Z318" s="39"/>
      <c r="AA318" s="39"/>
      <c r="AB318" s="55"/>
      <c r="AC318" s="17"/>
      <c r="AD318" s="15"/>
      <c r="AE318" s="65"/>
      <c r="AF318" s="65"/>
      <c r="AG318" s="17"/>
      <c r="AH318" s="52"/>
      <c r="AI318" s="129"/>
      <c r="AJ318" s="17"/>
      <c r="AK318" s="17"/>
      <c r="AL318" s="17"/>
      <c r="AM318" s="17"/>
      <c r="AO318" s="176"/>
    </row>
    <row r="319" spans="1:41" s="3" customFormat="1" ht="9.9499999999999993" customHeight="1" x14ac:dyDescent="0.2">
      <c r="P319" s="4"/>
      <c r="Q319" s="6"/>
      <c r="S319" s="21"/>
      <c r="U319" s="5"/>
      <c r="V319" s="52"/>
      <c r="W319" s="56"/>
      <c r="X319" s="15"/>
      <c r="Y319" s="52"/>
      <c r="Z319" s="39"/>
      <c r="AA319" s="39"/>
      <c r="AB319" s="55"/>
      <c r="AC319" s="17"/>
      <c r="AD319" s="15"/>
      <c r="AE319" s="65"/>
      <c r="AF319" s="65"/>
      <c r="AG319" s="17"/>
      <c r="AH319" s="52"/>
      <c r="AI319" s="129"/>
      <c r="AJ319" s="17"/>
      <c r="AK319" s="17"/>
      <c r="AL319" s="17"/>
      <c r="AM319" s="17"/>
      <c r="AO319" s="176"/>
    </row>
    <row r="320" spans="1:41" s="3" customFormat="1" ht="9.9499999999999993" customHeight="1" x14ac:dyDescent="0.2">
      <c r="P320" s="4"/>
      <c r="Q320" s="6"/>
      <c r="S320" s="21"/>
      <c r="U320" s="5"/>
      <c r="V320" s="52"/>
      <c r="W320" s="56"/>
      <c r="X320" s="15"/>
      <c r="Y320" s="52"/>
      <c r="Z320" s="39"/>
      <c r="AA320" s="39"/>
      <c r="AB320" s="55"/>
      <c r="AC320" s="17"/>
      <c r="AD320" s="15"/>
      <c r="AE320" s="65"/>
      <c r="AF320" s="65"/>
      <c r="AG320" s="17"/>
      <c r="AH320" s="52"/>
      <c r="AI320" s="129"/>
      <c r="AJ320" s="17"/>
      <c r="AK320" s="17"/>
      <c r="AL320" s="17"/>
      <c r="AM320" s="17"/>
      <c r="AO320" s="176"/>
    </row>
    <row r="321" spans="3:41" s="3" customFormat="1" ht="9.9499999999999993" customHeight="1" x14ac:dyDescent="0.2">
      <c r="P321" s="4"/>
      <c r="Q321" s="6"/>
      <c r="S321" s="21"/>
      <c r="U321" s="5"/>
      <c r="V321" s="52"/>
      <c r="W321" s="56"/>
      <c r="X321" s="15"/>
      <c r="Y321" s="52"/>
      <c r="Z321" s="39"/>
      <c r="AA321" s="39"/>
      <c r="AB321" s="55"/>
      <c r="AC321" s="17"/>
      <c r="AD321" s="15"/>
      <c r="AE321" s="65"/>
      <c r="AF321" s="65"/>
      <c r="AG321" s="17"/>
      <c r="AH321" s="52"/>
      <c r="AI321" s="129"/>
      <c r="AJ321" s="17"/>
      <c r="AK321" s="17"/>
      <c r="AL321" s="17"/>
      <c r="AM321" s="17"/>
      <c r="AO321" s="176"/>
    </row>
    <row r="322" spans="3:41" s="3" customFormat="1" ht="9.9499999999999993" customHeight="1" x14ac:dyDescent="0.2">
      <c r="P322" s="4"/>
      <c r="Q322" s="6"/>
      <c r="S322" s="21"/>
      <c r="U322" s="5"/>
      <c r="V322" s="52"/>
      <c r="W322" s="56"/>
      <c r="X322" s="15"/>
      <c r="Y322" s="52"/>
      <c r="Z322" s="39"/>
      <c r="AA322" s="39"/>
      <c r="AB322" s="55"/>
      <c r="AC322" s="17"/>
      <c r="AD322" s="15"/>
      <c r="AE322" s="65"/>
      <c r="AF322" s="65"/>
      <c r="AG322" s="17"/>
      <c r="AH322" s="52"/>
      <c r="AI322" s="129"/>
      <c r="AJ322" s="17"/>
      <c r="AK322" s="17"/>
      <c r="AL322" s="17"/>
      <c r="AM322" s="17"/>
      <c r="AO322" s="176"/>
    </row>
    <row r="323" spans="3:41" s="3" customFormat="1" ht="9.9499999999999993" customHeight="1" x14ac:dyDescent="0.2">
      <c r="P323" s="4"/>
      <c r="Q323" s="6"/>
      <c r="S323" s="21"/>
      <c r="U323" s="5"/>
      <c r="V323" s="52"/>
      <c r="W323" s="56"/>
      <c r="X323" s="15"/>
      <c r="Y323" s="52"/>
      <c r="Z323" s="39"/>
      <c r="AA323" s="39"/>
      <c r="AB323" s="55"/>
      <c r="AC323" s="17"/>
      <c r="AD323" s="15"/>
      <c r="AE323" s="65"/>
      <c r="AF323" s="65"/>
      <c r="AG323" s="17"/>
      <c r="AH323" s="52"/>
      <c r="AI323" s="129"/>
      <c r="AJ323" s="17"/>
      <c r="AK323" s="17"/>
      <c r="AL323" s="17"/>
      <c r="AM323" s="17"/>
      <c r="AO323" s="176"/>
    </row>
    <row r="324" spans="3:41" s="3" customFormat="1" ht="9.9499999999999993" customHeight="1" x14ac:dyDescent="0.2">
      <c r="P324" s="4"/>
      <c r="Q324" s="6"/>
      <c r="S324" s="21"/>
      <c r="U324" s="5"/>
      <c r="V324" s="52"/>
      <c r="W324" s="56"/>
      <c r="X324" s="15"/>
      <c r="Y324" s="52"/>
      <c r="Z324" s="39"/>
      <c r="AA324" s="39"/>
      <c r="AB324" s="55"/>
      <c r="AC324" s="17"/>
      <c r="AD324" s="15"/>
      <c r="AE324" s="65"/>
      <c r="AF324" s="65"/>
      <c r="AG324" s="17"/>
      <c r="AH324" s="52"/>
      <c r="AI324" s="129"/>
      <c r="AJ324" s="17"/>
      <c r="AK324" s="17"/>
      <c r="AL324" s="17"/>
      <c r="AM324" s="17"/>
      <c r="AO324" s="176"/>
    </row>
    <row r="325" spans="3:41" s="3" customFormat="1" ht="9.9499999999999993" customHeight="1" x14ac:dyDescent="0.2">
      <c r="P325" s="4"/>
      <c r="Q325" s="6"/>
      <c r="S325" s="21"/>
      <c r="U325" s="5"/>
      <c r="V325" s="52"/>
      <c r="W325" s="56"/>
      <c r="X325" s="15"/>
      <c r="Y325" s="52"/>
      <c r="Z325" s="39"/>
      <c r="AA325" s="39"/>
      <c r="AB325" s="55"/>
      <c r="AC325" s="17"/>
      <c r="AD325" s="15"/>
      <c r="AE325" s="65"/>
      <c r="AF325" s="65"/>
      <c r="AG325" s="17"/>
      <c r="AH325" s="52"/>
      <c r="AI325" s="129"/>
      <c r="AJ325" s="17"/>
      <c r="AK325" s="17"/>
      <c r="AL325" s="17"/>
      <c r="AM325" s="17"/>
      <c r="AO325" s="176"/>
    </row>
    <row r="326" spans="3:41" s="3" customFormat="1" ht="9.9499999999999993" customHeight="1" x14ac:dyDescent="0.2">
      <c r="P326" s="4"/>
      <c r="Q326" s="6"/>
      <c r="S326" s="21"/>
      <c r="U326" s="5"/>
      <c r="V326" s="52"/>
      <c r="W326" s="56"/>
      <c r="X326" s="15"/>
      <c r="Y326" s="52"/>
      <c r="Z326" s="39"/>
      <c r="AA326" s="39"/>
      <c r="AB326" s="55"/>
      <c r="AC326" s="17"/>
      <c r="AD326" s="15"/>
      <c r="AE326" s="65"/>
      <c r="AF326" s="65"/>
      <c r="AG326" s="17"/>
      <c r="AH326" s="52"/>
      <c r="AI326" s="129"/>
      <c r="AJ326" s="17"/>
      <c r="AK326" s="17"/>
      <c r="AL326" s="17"/>
      <c r="AM326" s="17"/>
      <c r="AO326" s="176"/>
    </row>
    <row r="327" spans="3:41" s="3" customFormat="1" ht="9.9499999999999993" customHeight="1" x14ac:dyDescent="0.2">
      <c r="P327" s="4"/>
      <c r="Q327" s="6"/>
      <c r="S327" s="21"/>
      <c r="U327" s="5"/>
      <c r="V327" s="52"/>
      <c r="W327" s="56"/>
      <c r="X327" s="15"/>
      <c r="Y327" s="52"/>
      <c r="Z327" s="39"/>
      <c r="AA327" s="39"/>
      <c r="AB327" s="55"/>
      <c r="AC327" s="17"/>
      <c r="AD327" s="15"/>
      <c r="AE327" s="65"/>
      <c r="AF327" s="65"/>
      <c r="AG327" s="17"/>
      <c r="AH327" s="52"/>
      <c r="AI327" s="129"/>
      <c r="AJ327" s="17"/>
      <c r="AK327" s="17"/>
      <c r="AL327" s="17"/>
      <c r="AM327" s="17"/>
      <c r="AO327" s="176"/>
    </row>
    <row r="328" spans="3:41" s="3" customFormat="1" ht="9.9499999999999993" customHeight="1" x14ac:dyDescent="0.2">
      <c r="P328" s="4"/>
      <c r="Q328" s="6"/>
      <c r="S328" s="21"/>
      <c r="U328" s="5"/>
      <c r="V328" s="52"/>
      <c r="W328" s="56"/>
      <c r="X328" s="15"/>
      <c r="Y328" s="52"/>
      <c r="Z328" s="39"/>
      <c r="AA328" s="39"/>
      <c r="AB328" s="55"/>
      <c r="AC328" s="17"/>
      <c r="AD328" s="15"/>
      <c r="AE328" s="65"/>
      <c r="AF328" s="65"/>
      <c r="AG328" s="17"/>
      <c r="AH328" s="52"/>
      <c r="AI328" s="129"/>
      <c r="AJ328" s="17"/>
      <c r="AK328" s="17"/>
      <c r="AL328" s="17"/>
      <c r="AM328" s="17"/>
      <c r="AO328" s="176"/>
    </row>
    <row r="329" spans="3:41" s="3" customFormat="1" ht="9.9499999999999993" customHeight="1" x14ac:dyDescent="0.2">
      <c r="P329" s="4"/>
      <c r="Q329" s="6"/>
      <c r="S329" s="21"/>
      <c r="U329" s="5"/>
      <c r="V329" s="52"/>
      <c r="W329" s="56"/>
      <c r="X329" s="15"/>
      <c r="Y329" s="52"/>
      <c r="Z329" s="39"/>
      <c r="AA329" s="39"/>
      <c r="AB329" s="55"/>
      <c r="AC329" s="17"/>
      <c r="AD329" s="15"/>
      <c r="AE329" s="65"/>
      <c r="AF329" s="65"/>
      <c r="AG329" s="17"/>
      <c r="AH329" s="52"/>
      <c r="AI329" s="129"/>
      <c r="AJ329" s="17"/>
      <c r="AK329" s="17"/>
      <c r="AL329" s="17"/>
      <c r="AM329" s="17"/>
      <c r="AO329" s="176"/>
    </row>
    <row r="330" spans="3:41" s="3" customFormat="1" ht="9.9499999999999993" customHeight="1" x14ac:dyDescent="0.2">
      <c r="P330" s="4"/>
      <c r="Q330" s="6"/>
      <c r="S330" s="21"/>
      <c r="U330" s="5"/>
      <c r="V330" s="52"/>
      <c r="W330" s="56"/>
      <c r="X330" s="15"/>
      <c r="Y330" s="52"/>
      <c r="Z330" s="39"/>
      <c r="AA330" s="39"/>
      <c r="AB330" s="55"/>
      <c r="AC330" s="17"/>
      <c r="AD330" s="15"/>
      <c r="AE330" s="65"/>
      <c r="AF330" s="65"/>
      <c r="AG330" s="17"/>
      <c r="AH330" s="52"/>
      <c r="AI330" s="129"/>
      <c r="AJ330" s="17"/>
      <c r="AK330" s="17"/>
      <c r="AL330" s="17"/>
      <c r="AM330" s="17"/>
      <c r="AO330" s="176"/>
    </row>
    <row r="331" spans="3:41" s="3" customFormat="1" ht="9.9499999999999993" customHeight="1" x14ac:dyDescent="0.2">
      <c r="P331" s="4"/>
      <c r="Q331" s="6"/>
      <c r="S331" s="21"/>
      <c r="U331" s="5"/>
      <c r="V331" s="52"/>
      <c r="W331" s="56"/>
      <c r="X331" s="15"/>
      <c r="Y331" s="52"/>
      <c r="Z331" s="39"/>
      <c r="AA331" s="39"/>
      <c r="AB331" s="55"/>
      <c r="AC331" s="17"/>
      <c r="AD331" s="15"/>
      <c r="AE331" s="65"/>
      <c r="AF331" s="65"/>
      <c r="AG331" s="17"/>
      <c r="AH331" s="52"/>
      <c r="AI331" s="129"/>
      <c r="AJ331" s="17"/>
      <c r="AK331" s="17"/>
      <c r="AL331" s="17"/>
      <c r="AM331" s="17"/>
      <c r="AO331" s="176"/>
    </row>
    <row r="332" spans="3:41" s="146" customFormat="1" ht="11.85" customHeight="1" x14ac:dyDescent="0.2">
      <c r="C332" s="221" t="s">
        <v>330</v>
      </c>
      <c r="D332" s="221"/>
      <c r="E332" s="221"/>
      <c r="F332" s="221"/>
      <c r="G332" s="221"/>
      <c r="H332" s="221"/>
      <c r="I332" s="221"/>
      <c r="J332" s="221"/>
      <c r="K332" s="221"/>
      <c r="L332" s="221"/>
      <c r="M332" s="221"/>
      <c r="N332" s="221"/>
      <c r="O332" s="221"/>
      <c r="P332" s="221"/>
      <c r="Q332" s="221"/>
      <c r="R332" s="221"/>
      <c r="S332" s="221"/>
      <c r="T332" s="221"/>
      <c r="U332" s="147"/>
      <c r="V332" s="148"/>
      <c r="W332" s="151"/>
      <c r="X332" s="149"/>
      <c r="Y332" s="148"/>
      <c r="Z332" s="149"/>
      <c r="AA332" s="149"/>
      <c r="AB332" s="150"/>
      <c r="AC332" s="149"/>
      <c r="AD332" s="150"/>
      <c r="AE332" s="152"/>
      <c r="AF332" s="152"/>
      <c r="AG332" s="149"/>
      <c r="AH332" s="148"/>
      <c r="AI332" s="149"/>
      <c r="AJ332" s="149"/>
      <c r="AK332" s="149"/>
      <c r="AL332" s="149"/>
      <c r="AM332" s="149"/>
      <c r="AO332" s="31" t="s">
        <v>52</v>
      </c>
    </row>
    <row r="333" spans="3:41" s="3" customFormat="1" ht="3.95" hidden="1" customHeight="1" x14ac:dyDescent="0.2">
      <c r="C333" s="91"/>
      <c r="D333" s="197"/>
      <c r="E333" s="29"/>
      <c r="F333" s="29"/>
      <c r="G333" s="29"/>
      <c r="H333" s="29"/>
      <c r="I333" s="29"/>
      <c r="J333" s="29"/>
      <c r="K333" s="29"/>
      <c r="L333" s="29"/>
      <c r="M333" s="29"/>
      <c r="N333" s="29"/>
      <c r="O333" s="29"/>
      <c r="P333" s="29"/>
      <c r="Q333" s="91"/>
      <c r="R333" s="29"/>
      <c r="S333" s="198"/>
      <c r="T333" s="156"/>
      <c r="U333" s="37"/>
      <c r="V333" s="52"/>
      <c r="W333" s="56"/>
      <c r="X333" s="39"/>
      <c r="Y333" s="52"/>
      <c r="Z333" s="39"/>
      <c r="AA333" s="39"/>
      <c r="AB333" s="60"/>
      <c r="AC333" s="39"/>
      <c r="AD333" s="60"/>
      <c r="AE333" s="76"/>
      <c r="AF333" s="76"/>
      <c r="AG333" s="39"/>
      <c r="AH333" s="52"/>
      <c r="AI333" s="39"/>
      <c r="AJ333" s="39"/>
      <c r="AK333" s="39"/>
      <c r="AL333" s="39"/>
      <c r="AM333" s="39"/>
      <c r="AO333" s="31" t="s">
        <v>52</v>
      </c>
    </row>
    <row r="334" spans="3:41" s="3" customFormat="1" ht="35.1" hidden="1" customHeight="1" x14ac:dyDescent="0.2">
      <c r="C334" s="221" t="s">
        <v>25</v>
      </c>
      <c r="D334" s="221"/>
      <c r="E334" s="221"/>
      <c r="F334" s="221"/>
      <c r="G334" s="221"/>
      <c r="H334" s="221"/>
      <c r="I334" s="221"/>
      <c r="J334" s="221"/>
      <c r="K334" s="221"/>
      <c r="L334" s="221"/>
      <c r="M334" s="221"/>
      <c r="N334" s="221"/>
      <c r="O334" s="221"/>
      <c r="P334" s="221"/>
      <c r="Q334" s="221"/>
      <c r="R334" s="221"/>
      <c r="S334" s="221"/>
      <c r="T334" s="221"/>
      <c r="U334" s="37"/>
      <c r="V334" s="52"/>
      <c r="W334" s="56"/>
      <c r="X334" s="39"/>
      <c r="Y334" s="52"/>
      <c r="Z334" s="39"/>
      <c r="AA334" s="39"/>
      <c r="AB334" s="60"/>
      <c r="AC334" s="39"/>
      <c r="AD334" s="60"/>
      <c r="AE334" s="76"/>
      <c r="AF334" s="76"/>
      <c r="AG334" s="39"/>
      <c r="AH334" s="52"/>
      <c r="AI334" s="39"/>
      <c r="AJ334" s="39"/>
      <c r="AK334" s="39"/>
      <c r="AL334" s="39"/>
      <c r="AM334" s="39"/>
      <c r="AO334" s="31" t="s">
        <v>52</v>
      </c>
    </row>
    <row r="335" spans="3:41" s="3" customFormat="1" ht="3.95" hidden="1" customHeight="1" x14ac:dyDescent="0.2">
      <c r="C335" s="6"/>
      <c r="D335" s="6"/>
      <c r="E335" s="6"/>
      <c r="F335" s="6"/>
      <c r="G335" s="6"/>
      <c r="H335" s="6"/>
      <c r="I335" s="6"/>
      <c r="J335" s="6"/>
      <c r="K335" s="6"/>
      <c r="L335" s="6"/>
      <c r="M335" s="6"/>
      <c r="N335" s="6"/>
      <c r="O335" s="6"/>
      <c r="P335" s="29"/>
      <c r="Q335" s="91"/>
      <c r="R335" s="6"/>
      <c r="S335" s="199"/>
      <c r="T335" s="6"/>
      <c r="U335" s="37"/>
      <c r="V335" s="52"/>
      <c r="W335" s="56"/>
      <c r="X335" s="15"/>
      <c r="Y335" s="52"/>
      <c r="Z335" s="39"/>
      <c r="AA335" s="39"/>
      <c r="AB335" s="55"/>
      <c r="AC335" s="39"/>
      <c r="AD335" s="15"/>
      <c r="AE335" s="76"/>
      <c r="AF335" s="130"/>
      <c r="AG335" s="39"/>
      <c r="AH335" s="52"/>
      <c r="AJ335" s="39"/>
      <c r="AK335" s="39"/>
      <c r="AL335" s="39"/>
      <c r="AM335" s="39"/>
      <c r="AO335" s="31" t="s">
        <v>52</v>
      </c>
    </row>
    <row r="336" spans="3:41" s="3" customFormat="1" ht="35.1" customHeight="1" x14ac:dyDescent="0.2">
      <c r="C336" s="221" t="s">
        <v>25</v>
      </c>
      <c r="D336" s="221"/>
      <c r="E336" s="221"/>
      <c r="F336" s="221"/>
      <c r="G336" s="221"/>
      <c r="H336" s="221"/>
      <c r="I336" s="221"/>
      <c r="J336" s="221"/>
      <c r="K336" s="221"/>
      <c r="L336" s="221"/>
      <c r="M336" s="221"/>
      <c r="N336" s="221"/>
      <c r="O336" s="221"/>
      <c r="P336" s="221"/>
      <c r="Q336" s="221"/>
      <c r="R336" s="221"/>
      <c r="S336" s="221"/>
      <c r="T336" s="221"/>
      <c r="U336" s="37"/>
      <c r="V336" s="52"/>
      <c r="W336" s="56"/>
      <c r="X336" s="39"/>
      <c r="Y336" s="52"/>
      <c r="Z336" s="39"/>
      <c r="AA336" s="39"/>
      <c r="AB336" s="60"/>
      <c r="AC336" s="39"/>
      <c r="AD336" s="60"/>
      <c r="AE336" s="76"/>
      <c r="AF336" s="76"/>
      <c r="AG336" s="39"/>
      <c r="AH336" s="52"/>
      <c r="AI336" s="39"/>
      <c r="AJ336" s="39"/>
      <c r="AK336" s="39"/>
      <c r="AL336" s="39"/>
      <c r="AM336" s="39"/>
      <c r="AO336" s="31" t="s">
        <v>52</v>
      </c>
    </row>
    <row r="337" spans="1:42" s="3" customFormat="1" ht="3.95" customHeight="1" x14ac:dyDescent="0.2">
      <c r="C337" s="153"/>
      <c r="D337" s="154"/>
      <c r="E337" s="30"/>
      <c r="F337" s="75"/>
      <c r="G337" s="30"/>
      <c r="H337" s="30"/>
      <c r="I337" s="30"/>
      <c r="J337" s="30"/>
      <c r="K337" s="30"/>
      <c r="L337" s="30"/>
      <c r="M337" s="30"/>
      <c r="N337" s="30"/>
      <c r="O337" s="30"/>
      <c r="P337" s="75"/>
      <c r="Q337" s="91"/>
      <c r="R337" s="29"/>
      <c r="S337" s="155"/>
      <c r="T337" s="156"/>
      <c r="U337" s="37"/>
      <c r="V337" s="52"/>
      <c r="W337" s="56"/>
      <c r="X337" s="39"/>
      <c r="Y337" s="52"/>
      <c r="Z337" s="39"/>
      <c r="AA337" s="39"/>
      <c r="AB337" s="60"/>
      <c r="AC337" s="39"/>
      <c r="AD337" s="60"/>
      <c r="AE337" s="76"/>
      <c r="AF337" s="76"/>
      <c r="AG337" s="39"/>
      <c r="AH337" s="52"/>
      <c r="AI337" s="39"/>
      <c r="AJ337" s="39"/>
      <c r="AK337" s="39"/>
      <c r="AL337" s="39"/>
      <c r="AM337" s="39"/>
      <c r="AO337" s="104" t="s">
        <v>52</v>
      </c>
    </row>
    <row r="338" spans="1:42" x14ac:dyDescent="0.2">
      <c r="A338" s="104" t="s">
        <v>52</v>
      </c>
      <c r="B338" s="104" t="s">
        <v>52</v>
      </c>
      <c r="C338" s="104" t="s">
        <v>52</v>
      </c>
      <c r="D338" s="104" t="s">
        <v>52</v>
      </c>
      <c r="E338" s="104" t="s">
        <v>52</v>
      </c>
      <c r="F338" s="104" t="s">
        <v>52</v>
      </c>
      <c r="G338" s="104" t="s">
        <v>52</v>
      </c>
      <c r="H338" s="104" t="s">
        <v>52</v>
      </c>
      <c r="I338" s="104" t="s">
        <v>52</v>
      </c>
      <c r="J338" s="104" t="s">
        <v>52</v>
      </c>
      <c r="K338" s="104" t="s">
        <v>52</v>
      </c>
      <c r="L338" s="104" t="s">
        <v>52</v>
      </c>
      <c r="M338" s="104" t="s">
        <v>52</v>
      </c>
      <c r="N338" s="104" t="s">
        <v>52</v>
      </c>
      <c r="O338" s="104" t="s">
        <v>52</v>
      </c>
      <c r="P338" s="104" t="s">
        <v>52</v>
      </c>
      <c r="Q338" s="104" t="s">
        <v>52</v>
      </c>
      <c r="R338" s="104" t="s">
        <v>52</v>
      </c>
      <c r="S338" s="104" t="s">
        <v>52</v>
      </c>
      <c r="T338" s="104" t="s">
        <v>52</v>
      </c>
      <c r="U338" s="104" t="s">
        <v>52</v>
      </c>
      <c r="V338" s="104" t="s">
        <v>52</v>
      </c>
      <c r="W338" s="104" t="s">
        <v>52</v>
      </c>
      <c r="X338" s="104" t="s">
        <v>52</v>
      </c>
      <c r="Y338" s="104" t="s">
        <v>52</v>
      </c>
      <c r="Z338" s="104" t="s">
        <v>52</v>
      </c>
      <c r="AA338" s="104" t="s">
        <v>52</v>
      </c>
      <c r="AB338" s="104" t="s">
        <v>52</v>
      </c>
      <c r="AC338" s="104" t="s">
        <v>52</v>
      </c>
      <c r="AD338" s="104" t="s">
        <v>52</v>
      </c>
      <c r="AE338" s="104" t="s">
        <v>52</v>
      </c>
      <c r="AF338" s="104" t="s">
        <v>52</v>
      </c>
      <c r="AG338" s="104" t="s">
        <v>52</v>
      </c>
      <c r="AH338" s="104" t="s">
        <v>52</v>
      </c>
      <c r="AI338" s="104" t="s">
        <v>52</v>
      </c>
      <c r="AJ338" s="104" t="s">
        <v>52</v>
      </c>
      <c r="AK338" s="104" t="s">
        <v>52</v>
      </c>
      <c r="AL338" s="104" t="s">
        <v>52</v>
      </c>
      <c r="AM338" s="104" t="s">
        <v>52</v>
      </c>
      <c r="AN338" s="104" t="s">
        <v>52</v>
      </c>
      <c r="AO338" s="104" t="s">
        <v>52</v>
      </c>
      <c r="AP338" s="3"/>
    </row>
    <row r="339" spans="1:42" x14ac:dyDescent="0.2">
      <c r="AP339" s="3"/>
    </row>
    <row r="340" spans="1:42" x14ac:dyDescent="0.2">
      <c r="D340" s="231" t="s">
        <v>53</v>
      </c>
      <c r="E340" s="232"/>
      <c r="AP340" s="3"/>
    </row>
    <row r="341" spans="1:42" x14ac:dyDescent="0.2">
      <c r="D341" s="125">
        <v>-0.04</v>
      </c>
      <c r="E341" s="125">
        <v>0.01</v>
      </c>
      <c r="AP341" s="3"/>
    </row>
    <row r="342" spans="1:42" x14ac:dyDescent="0.2">
      <c r="D342" s="125">
        <v>-0.03</v>
      </c>
      <c r="E342" s="125">
        <v>0.02</v>
      </c>
      <c r="AP342" s="3"/>
    </row>
    <row r="343" spans="1:42" x14ac:dyDescent="0.2">
      <c r="D343" s="125">
        <v>-0.02</v>
      </c>
      <c r="E343" s="125">
        <v>0.03</v>
      </c>
      <c r="AP343" s="3"/>
    </row>
    <row r="344" spans="1:42" x14ac:dyDescent="0.2">
      <c r="D344" s="125">
        <v>-0.01</v>
      </c>
      <c r="E344" s="125">
        <v>-0.01</v>
      </c>
      <c r="AP344" s="3"/>
    </row>
    <row r="345" spans="1:42" x14ac:dyDescent="0.2">
      <c r="D345" s="125">
        <v>0</v>
      </c>
      <c r="E345" s="125">
        <v>0</v>
      </c>
      <c r="AP345" s="3"/>
    </row>
    <row r="346" spans="1:42" x14ac:dyDescent="0.2">
      <c r="D346" s="125">
        <v>0.01</v>
      </c>
      <c r="E346" s="125">
        <v>1.0000000000005116E-2</v>
      </c>
      <c r="AP346" s="3"/>
    </row>
    <row r="347" spans="1:42" x14ac:dyDescent="0.2">
      <c r="D347" s="125">
        <v>0.02</v>
      </c>
      <c r="E347" s="125">
        <v>2.0000000000003126E-2</v>
      </c>
      <c r="AP347" s="3"/>
    </row>
    <row r="348" spans="1:42" x14ac:dyDescent="0.2">
      <c r="D348" s="125">
        <v>0.03</v>
      </c>
      <c r="E348" s="125">
        <v>3.0000000000001137E-2</v>
      </c>
      <c r="AP348" s="3"/>
    </row>
    <row r="349" spans="1:42" x14ac:dyDescent="0.2">
      <c r="D349" s="125">
        <v>0.04</v>
      </c>
      <c r="E349" s="125">
        <v>-0.01</v>
      </c>
      <c r="AP349" s="3"/>
    </row>
    <row r="350" spans="1:42" x14ac:dyDescent="0.2">
      <c r="D350" s="125">
        <v>0.05</v>
      </c>
      <c r="E350" s="125">
        <v>0</v>
      </c>
      <c r="AP350" s="3"/>
    </row>
    <row r="351" spans="1:42" x14ac:dyDescent="0.2">
      <c r="AP351" s="3"/>
    </row>
    <row r="352" spans="1:42" x14ac:dyDescent="0.2">
      <c r="AP352" s="3"/>
    </row>
    <row r="353" spans="42:42" x14ac:dyDescent="0.2">
      <c r="AP353" s="3"/>
    </row>
    <row r="354" spans="42:42" x14ac:dyDescent="0.2">
      <c r="AP354" s="3"/>
    </row>
    <row r="355" spans="42:42" x14ac:dyDescent="0.2">
      <c r="AP355" s="3"/>
    </row>
    <row r="356" spans="42:42" x14ac:dyDescent="0.2">
      <c r="AP356" s="3"/>
    </row>
    <row r="357" spans="42:42" x14ac:dyDescent="0.2">
      <c r="AP357" s="3"/>
    </row>
    <row r="358" spans="42:42" x14ac:dyDescent="0.2">
      <c r="AP358" s="3"/>
    </row>
    <row r="359" spans="42:42" x14ac:dyDescent="0.2">
      <c r="AP359" s="3"/>
    </row>
    <row r="360" spans="42:42" x14ac:dyDescent="0.2">
      <c r="AP360" s="3"/>
    </row>
    <row r="361" spans="42:42" x14ac:dyDescent="0.2">
      <c r="AP361" s="3"/>
    </row>
    <row r="362" spans="42:42" x14ac:dyDescent="0.2">
      <c r="AP362" s="3"/>
    </row>
    <row r="363" spans="42:42" x14ac:dyDescent="0.2">
      <c r="AP363" s="3"/>
    </row>
    <row r="364" spans="42:42" x14ac:dyDescent="0.2">
      <c r="AP364" s="3"/>
    </row>
    <row r="365" spans="42:42" x14ac:dyDescent="0.2">
      <c r="AP365" s="3"/>
    </row>
    <row r="366" spans="42:42" x14ac:dyDescent="0.2">
      <c r="AP366" s="3"/>
    </row>
    <row r="367" spans="42:42" x14ac:dyDescent="0.2">
      <c r="AP367" s="3"/>
    </row>
    <row r="368" spans="42:42" x14ac:dyDescent="0.2">
      <c r="AP368" s="3"/>
    </row>
    <row r="369" spans="42:42" x14ac:dyDescent="0.2">
      <c r="AP369" s="3"/>
    </row>
    <row r="370" spans="42:42" x14ac:dyDescent="0.2">
      <c r="AP370" s="3"/>
    </row>
    <row r="371" spans="42:42" x14ac:dyDescent="0.2">
      <c r="AP371" s="3"/>
    </row>
    <row r="372" spans="42:42" x14ac:dyDescent="0.2">
      <c r="AP372" s="3"/>
    </row>
    <row r="373" spans="42:42" x14ac:dyDescent="0.2">
      <c r="AP373" s="3"/>
    </row>
    <row r="374" spans="42:42" x14ac:dyDescent="0.2">
      <c r="AP374" s="3"/>
    </row>
    <row r="375" spans="42:42" x14ac:dyDescent="0.2">
      <c r="AP375" s="3"/>
    </row>
    <row r="376" spans="42:42" x14ac:dyDescent="0.2">
      <c r="AP376" s="3"/>
    </row>
    <row r="377" spans="42:42" x14ac:dyDescent="0.2">
      <c r="AP377" s="3"/>
    </row>
    <row r="378" spans="42:42" x14ac:dyDescent="0.2">
      <c r="AP378" s="3"/>
    </row>
    <row r="379" spans="42:42" x14ac:dyDescent="0.2">
      <c r="AP379" s="3"/>
    </row>
    <row r="380" spans="42:42" x14ac:dyDescent="0.2">
      <c r="AP380" s="3"/>
    </row>
    <row r="381" spans="42:42" x14ac:dyDescent="0.2">
      <c r="AP381" s="3"/>
    </row>
    <row r="382" spans="42:42" x14ac:dyDescent="0.2">
      <c r="AP382" s="3"/>
    </row>
  </sheetData>
  <mergeCells count="22">
    <mergeCell ref="D340:E340"/>
    <mergeCell ref="C19:T19"/>
    <mergeCell ref="O18:P18"/>
    <mergeCell ref="C332:T332"/>
    <mergeCell ref="C203:T203"/>
    <mergeCell ref="C216:T216"/>
    <mergeCell ref="C294:T294"/>
    <mergeCell ref="C283:T283"/>
    <mergeCell ref="C21:T21"/>
    <mergeCell ref="Z10:AG10"/>
    <mergeCell ref="W13:X13"/>
    <mergeCell ref="C336:T336"/>
    <mergeCell ref="C334:T334"/>
    <mergeCell ref="O11:P11"/>
    <mergeCell ref="O10:T10"/>
    <mergeCell ref="W10:X10"/>
    <mergeCell ref="N13:T13"/>
    <mergeCell ref="C85:T85"/>
    <mergeCell ref="C23:T23"/>
    <mergeCell ref="C228:T228"/>
    <mergeCell ref="AE14:AG14"/>
    <mergeCell ref="N15:T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4" manualBreakCount="4">
    <brk id="12" max="16383" man="1"/>
    <brk id="94" max="16383" man="1"/>
    <brk id="173" max="16383" man="1"/>
    <brk id="25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7"/>
  <sheetViews>
    <sheetView workbookViewId="0">
      <selection activeCell="B1" sqref="B1"/>
    </sheetView>
  </sheetViews>
  <sheetFormatPr defaultRowHeight="12.75" x14ac:dyDescent="0.2"/>
  <cols>
    <col min="1" max="1" width="26.5703125" customWidth="1"/>
    <col min="2" max="2" width="122.140625" customWidth="1"/>
  </cols>
  <sheetData>
    <row r="1" spans="1:6" x14ac:dyDescent="0.2">
      <c r="A1" t="s">
        <v>72</v>
      </c>
    </row>
    <row r="3" spans="1:6" x14ac:dyDescent="0.2">
      <c r="A3" s="141" t="s">
        <v>73</v>
      </c>
      <c r="B3" s="142" t="s">
        <v>229</v>
      </c>
    </row>
    <row r="5" spans="1:6" x14ac:dyDescent="0.2">
      <c r="A5" s="143" t="s">
        <v>74</v>
      </c>
      <c r="B5" s="142" t="s">
        <v>230</v>
      </c>
    </row>
    <row r="8" spans="1:6" x14ac:dyDescent="0.2">
      <c r="A8" s="144" t="s">
        <v>31</v>
      </c>
      <c r="B8" s="144" t="s">
        <v>75</v>
      </c>
    </row>
    <row r="9" spans="1:6" x14ac:dyDescent="0.2">
      <c r="A9" s="145" t="s">
        <v>220</v>
      </c>
      <c r="B9" s="142" t="s">
        <v>231</v>
      </c>
    </row>
    <row r="10" spans="1:6" x14ac:dyDescent="0.2">
      <c r="A10" s="184" t="s">
        <v>276</v>
      </c>
      <c r="B10" s="142" t="s">
        <v>300</v>
      </c>
    </row>
    <row r="11" spans="1:6" x14ac:dyDescent="0.2">
      <c r="A11" s="184" t="s">
        <v>286</v>
      </c>
      <c r="B11" s="142" t="s">
        <v>301</v>
      </c>
    </row>
    <row r="12" spans="1:6" x14ac:dyDescent="0.2">
      <c r="A12" s="145" t="s">
        <v>254</v>
      </c>
      <c r="B12" s="142" t="s">
        <v>302</v>
      </c>
    </row>
    <row r="13" spans="1:6" x14ac:dyDescent="0.2">
      <c r="A13" s="145" t="s">
        <v>341</v>
      </c>
      <c r="B13" s="142" t="s">
        <v>374</v>
      </c>
    </row>
    <row r="14" spans="1:6" x14ac:dyDescent="0.2">
      <c r="A14" s="210" t="s">
        <v>402</v>
      </c>
      <c r="B14" s="142" t="s">
        <v>435</v>
      </c>
    </row>
    <row r="15" spans="1:6" x14ac:dyDescent="0.2">
      <c r="A15" s="145"/>
      <c r="B15" s="145"/>
      <c r="F15" s="159" t="s">
        <v>227</v>
      </c>
    </row>
    <row r="16" spans="1:6" x14ac:dyDescent="0.2">
      <c r="A16" s="145"/>
      <c r="B16" s="145"/>
    </row>
    <row r="17" spans="1:2" x14ac:dyDescent="0.2">
      <c r="A17" s="145"/>
      <c r="B17" s="145"/>
    </row>
    <row r="18" spans="1:2" x14ac:dyDescent="0.2">
      <c r="A18" s="145"/>
      <c r="B18" s="145"/>
    </row>
    <row r="19" spans="1:2" x14ac:dyDescent="0.2">
      <c r="A19" s="145"/>
      <c r="B19" s="145"/>
    </row>
    <row r="20" spans="1:2" x14ac:dyDescent="0.2">
      <c r="A20" s="145"/>
      <c r="B20" s="145"/>
    </row>
    <row r="21" spans="1:2" x14ac:dyDescent="0.2">
      <c r="A21" s="145"/>
      <c r="B21" s="145"/>
    </row>
    <row r="22" spans="1:2" x14ac:dyDescent="0.2">
      <c r="A22" s="145"/>
      <c r="B22" s="145"/>
    </row>
    <row r="23" spans="1:2" x14ac:dyDescent="0.2">
      <c r="A23" s="145"/>
      <c r="B23" s="145"/>
    </row>
    <row r="24" spans="1:2" x14ac:dyDescent="0.2">
      <c r="A24" s="145"/>
      <c r="B24" s="145"/>
    </row>
    <row r="25" spans="1:2" x14ac:dyDescent="0.2">
      <c r="A25" s="145"/>
      <c r="B25" s="145"/>
    </row>
    <row r="26" spans="1:2" x14ac:dyDescent="0.2">
      <c r="A26" s="145"/>
      <c r="B26" s="145"/>
    </row>
    <row r="27" spans="1:2" x14ac:dyDescent="0.2">
      <c r="A27" s="145"/>
      <c r="B27" s="145"/>
    </row>
    <row r="28" spans="1:2" x14ac:dyDescent="0.2">
      <c r="A28" s="145"/>
      <c r="B28" s="145"/>
    </row>
    <row r="29" spans="1:2" x14ac:dyDescent="0.2">
      <c r="A29" s="145"/>
      <c r="B29" s="145"/>
    </row>
    <row r="30" spans="1:2" x14ac:dyDescent="0.2">
      <c r="A30" s="145"/>
      <c r="B30" s="145"/>
    </row>
    <row r="31" spans="1:2" x14ac:dyDescent="0.2">
      <c r="A31" s="145"/>
      <c r="B31" s="145"/>
    </row>
    <row r="32" spans="1:2" x14ac:dyDescent="0.2">
      <c r="A32" s="145"/>
      <c r="B32" s="145"/>
    </row>
    <row r="33" spans="1:2" x14ac:dyDescent="0.2">
      <c r="A33" s="145"/>
      <c r="B33" s="145"/>
    </row>
    <row r="34" spans="1:2" x14ac:dyDescent="0.2">
      <c r="A34" s="145"/>
      <c r="B34" s="145"/>
    </row>
    <row r="35" spans="1:2" x14ac:dyDescent="0.2">
      <c r="A35" s="145"/>
      <c r="B35" s="145"/>
    </row>
    <row r="36" spans="1:2" x14ac:dyDescent="0.2">
      <c r="A36" s="145"/>
      <c r="B36" s="145"/>
    </row>
    <row r="37" spans="1:2" x14ac:dyDescent="0.2">
      <c r="A37" s="145"/>
      <c r="B37" s="145"/>
    </row>
    <row r="38" spans="1:2" x14ac:dyDescent="0.2">
      <c r="A38" s="145"/>
      <c r="B38" s="145"/>
    </row>
    <row r="39" spans="1:2" x14ac:dyDescent="0.2">
      <c r="A39" s="145"/>
      <c r="B39" s="145"/>
    </row>
    <row r="40" spans="1:2" x14ac:dyDescent="0.2">
      <c r="A40" s="145"/>
      <c r="B40" s="145"/>
    </row>
    <row r="41" spans="1:2" x14ac:dyDescent="0.2">
      <c r="A41" s="145"/>
      <c r="B41" s="145"/>
    </row>
    <row r="42" spans="1:2" x14ac:dyDescent="0.2">
      <c r="A42" s="145"/>
      <c r="B42" s="145"/>
    </row>
    <row r="43" spans="1:2" x14ac:dyDescent="0.2">
      <c r="A43" s="145"/>
      <c r="B43" s="145"/>
    </row>
    <row r="44" spans="1:2" x14ac:dyDescent="0.2">
      <c r="A44" s="145"/>
      <c r="B44" s="145"/>
    </row>
    <row r="45" spans="1:2" x14ac:dyDescent="0.2">
      <c r="A45" s="145"/>
      <c r="B45" s="145"/>
    </row>
    <row r="46" spans="1:2" x14ac:dyDescent="0.2">
      <c r="A46" s="145"/>
      <c r="B46" s="145"/>
    </row>
    <row r="47" spans="1:2" x14ac:dyDescent="0.2">
      <c r="A47" s="145"/>
      <c r="B47" s="145"/>
    </row>
    <row r="48" spans="1:2" x14ac:dyDescent="0.2">
      <c r="A48" s="145"/>
      <c r="B48" s="145"/>
    </row>
    <row r="49" spans="1:2" x14ac:dyDescent="0.2">
      <c r="A49" s="145"/>
      <c r="B49" s="145"/>
    </row>
    <row r="50" spans="1:2" x14ac:dyDescent="0.2">
      <c r="A50" s="145"/>
      <c r="B50" s="145"/>
    </row>
    <row r="51" spans="1:2" x14ac:dyDescent="0.2">
      <c r="A51" s="145"/>
      <c r="B51" s="145"/>
    </row>
    <row r="52" spans="1:2" x14ac:dyDescent="0.2">
      <c r="A52" s="145"/>
      <c r="B52" s="145"/>
    </row>
    <row r="53" spans="1:2" x14ac:dyDescent="0.2">
      <c r="A53" s="145"/>
      <c r="B53" s="145"/>
    </row>
    <row r="54" spans="1:2" x14ac:dyDescent="0.2">
      <c r="A54" s="145"/>
      <c r="B54" s="145"/>
    </row>
    <row r="55" spans="1:2" x14ac:dyDescent="0.2">
      <c r="A55" s="145"/>
      <c r="B55" s="145"/>
    </row>
    <row r="56" spans="1:2" x14ac:dyDescent="0.2">
      <c r="A56" s="145"/>
      <c r="B56" s="145"/>
    </row>
    <row r="57" spans="1:2" x14ac:dyDescent="0.2">
      <c r="A57" s="145"/>
      <c r="B57" s="145"/>
    </row>
    <row r="58" spans="1:2" x14ac:dyDescent="0.2">
      <c r="A58" s="145"/>
      <c r="B58" s="145"/>
    </row>
    <row r="59" spans="1:2" x14ac:dyDescent="0.2">
      <c r="A59" s="145"/>
      <c r="B59" s="145"/>
    </row>
    <row r="60" spans="1:2" x14ac:dyDescent="0.2">
      <c r="A60" s="145"/>
      <c r="B60" s="145"/>
    </row>
    <row r="61" spans="1:2" x14ac:dyDescent="0.2">
      <c r="A61" s="145"/>
      <c r="B61" s="145"/>
    </row>
    <row r="62" spans="1:2" x14ac:dyDescent="0.2">
      <c r="A62" s="145"/>
      <c r="B62" s="145"/>
    </row>
    <row r="63" spans="1:2" x14ac:dyDescent="0.2">
      <c r="A63" s="145"/>
      <c r="B63" s="145"/>
    </row>
    <row r="64" spans="1:2" x14ac:dyDescent="0.2">
      <c r="A64" s="145"/>
      <c r="B64" s="145"/>
    </row>
    <row r="65" spans="1:2" x14ac:dyDescent="0.2">
      <c r="A65" s="145"/>
      <c r="B65" s="145"/>
    </row>
    <row r="66" spans="1:2" x14ac:dyDescent="0.2">
      <c r="A66" s="145"/>
      <c r="B66" s="145"/>
    </row>
    <row r="67" spans="1:2" x14ac:dyDescent="0.2">
      <c r="A67" s="145"/>
      <c r="B67" s="145"/>
    </row>
    <row r="68" spans="1:2" x14ac:dyDescent="0.2">
      <c r="A68" s="145"/>
      <c r="B68" s="145"/>
    </row>
    <row r="69" spans="1:2" x14ac:dyDescent="0.2">
      <c r="A69" s="145"/>
      <c r="B69" s="145"/>
    </row>
    <row r="70" spans="1:2" x14ac:dyDescent="0.2">
      <c r="A70" s="145"/>
      <c r="B70" s="145"/>
    </row>
    <row r="71" spans="1:2" x14ac:dyDescent="0.2">
      <c r="A71" s="145"/>
      <c r="B71" s="145"/>
    </row>
    <row r="72" spans="1:2" x14ac:dyDescent="0.2">
      <c r="A72" s="145"/>
      <c r="B72" s="145"/>
    </row>
    <row r="73" spans="1:2" x14ac:dyDescent="0.2">
      <c r="A73" s="145"/>
      <c r="B73" s="145"/>
    </row>
    <row r="74" spans="1:2" x14ac:dyDescent="0.2">
      <c r="A74" s="145"/>
      <c r="B74" s="145"/>
    </row>
    <row r="75" spans="1:2" x14ac:dyDescent="0.2">
      <c r="A75" s="145"/>
      <c r="B75" s="145"/>
    </row>
    <row r="76" spans="1:2" x14ac:dyDescent="0.2">
      <c r="A76" s="145"/>
      <c r="B76" s="145"/>
    </row>
    <row r="77" spans="1:2" x14ac:dyDescent="0.2">
      <c r="A77" s="145"/>
      <c r="B77" s="145"/>
    </row>
  </sheetData>
  <phoneticPr fontId="0" type="noConversion"/>
  <hyperlinks>
    <hyperlink ref="B3" r:id="rId1" xr:uid="{00000000-0004-0000-0300-000000000000}"/>
    <hyperlink ref="B5" r:id="rId2" xr:uid="{00000000-0004-0000-0300-000001000000}"/>
    <hyperlink ref="B9" r:id="rId3" xr:uid="{00000000-0004-0000-0300-000002000000}"/>
    <hyperlink ref="B10" r:id="rId4" xr:uid="{00000000-0004-0000-0300-000003000000}"/>
    <hyperlink ref="B11" r:id="rId5" xr:uid="{00000000-0004-0000-0300-000004000000}"/>
    <hyperlink ref="B12" r:id="rId6" xr:uid="{00000000-0004-0000-0300-000005000000}"/>
    <hyperlink ref="B13" r:id="rId7" xr:uid="{93D3DE16-A990-46E5-8DA1-588D7EAFA934}"/>
    <hyperlink ref="B14" r:id="rId8" xr:uid="{8CEDBDC1-1B9E-40B5-9388-DDA0C379FD24}"/>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F50"/>
  <sheetViews>
    <sheetView topLeftCell="A37" zoomScaleNormal="100" workbookViewId="0">
      <selection activeCell="A46" sqref="A46"/>
    </sheetView>
  </sheetViews>
  <sheetFormatPr defaultRowHeight="12.75" x14ac:dyDescent="0.2"/>
  <cols>
    <col min="1" max="1" width="13.28515625" style="100" customWidth="1"/>
    <col min="2" max="2" width="20.140625" customWidth="1"/>
    <col min="3" max="3" width="57.42578125" customWidth="1"/>
  </cols>
  <sheetData>
    <row r="1" spans="1:6" x14ac:dyDescent="0.2">
      <c r="A1" s="98" t="s">
        <v>0</v>
      </c>
      <c r="B1" s="98"/>
      <c r="C1" s="98"/>
    </row>
    <row r="2" spans="1:6" x14ac:dyDescent="0.2">
      <c r="A2" s="99" t="s">
        <v>1</v>
      </c>
      <c r="B2" s="99" t="s">
        <v>43</v>
      </c>
      <c r="C2" s="99" t="s">
        <v>23</v>
      </c>
    </row>
    <row r="4" spans="1:6" x14ac:dyDescent="0.2">
      <c r="A4" s="160" t="s">
        <v>2</v>
      </c>
    </row>
    <row r="5" spans="1:6" x14ac:dyDescent="0.2">
      <c r="A5" s="158">
        <v>41177</v>
      </c>
      <c r="B5" s="159" t="s">
        <v>220</v>
      </c>
      <c r="C5" t="s">
        <v>234</v>
      </c>
    </row>
    <row r="6" spans="1:6" x14ac:dyDescent="0.2">
      <c r="A6" s="158">
        <v>41177</v>
      </c>
      <c r="B6" s="159" t="s">
        <v>321</v>
      </c>
      <c r="C6" s="159" t="s">
        <v>240</v>
      </c>
    </row>
    <row r="7" spans="1:6" x14ac:dyDescent="0.2">
      <c r="A7" s="158">
        <v>41204</v>
      </c>
      <c r="B7" s="159" t="s">
        <v>220</v>
      </c>
      <c r="C7" s="159" t="s">
        <v>245</v>
      </c>
    </row>
    <row r="8" spans="1:6" x14ac:dyDescent="0.2">
      <c r="A8" s="158">
        <v>41204</v>
      </c>
      <c r="B8" s="159" t="s">
        <v>220</v>
      </c>
      <c r="C8" s="159" t="s">
        <v>246</v>
      </c>
    </row>
    <row r="9" spans="1:6" s="179" customFormat="1" ht="51" x14ac:dyDescent="0.2">
      <c r="A9" s="178">
        <v>42528</v>
      </c>
      <c r="B9" s="179" t="s">
        <v>276</v>
      </c>
      <c r="C9" s="180" t="s">
        <v>284</v>
      </c>
      <c r="E9" s="181"/>
      <c r="F9" s="181"/>
    </row>
    <row r="10" spans="1:6" s="179" customFormat="1" ht="25.5" x14ac:dyDescent="0.2">
      <c r="A10" s="178">
        <v>42528</v>
      </c>
      <c r="B10" s="179" t="s">
        <v>286</v>
      </c>
      <c r="C10" s="180" t="s">
        <v>296</v>
      </c>
      <c r="E10" s="181"/>
      <c r="F10" s="181"/>
    </row>
    <row r="11" spans="1:6" s="159" customFormat="1" x14ac:dyDescent="0.2">
      <c r="A11" s="158">
        <v>43234</v>
      </c>
      <c r="B11" s="159" t="s">
        <v>319</v>
      </c>
      <c r="C11" s="159" t="s">
        <v>320</v>
      </c>
    </row>
    <row r="12" spans="1:6" s="159" customFormat="1" x14ac:dyDescent="0.2">
      <c r="A12" s="158">
        <v>43234</v>
      </c>
      <c r="B12" s="159" t="s">
        <v>322</v>
      </c>
      <c r="C12" s="159" t="s">
        <v>323</v>
      </c>
    </row>
    <row r="13" spans="1:6" s="179" customFormat="1" x14ac:dyDescent="0.2">
      <c r="A13" s="178">
        <v>43525</v>
      </c>
      <c r="B13" s="179" t="s">
        <v>286</v>
      </c>
      <c r="C13" s="180" t="s">
        <v>328</v>
      </c>
      <c r="E13" s="181"/>
      <c r="F13" s="181"/>
    </row>
    <row r="14" spans="1:6" s="203" customFormat="1" ht="38.25" x14ac:dyDescent="0.2">
      <c r="A14" s="202">
        <v>45191</v>
      </c>
      <c r="B14" s="204" t="s">
        <v>341</v>
      </c>
      <c r="C14" s="204" t="s">
        <v>371</v>
      </c>
      <c r="E14" s="181"/>
      <c r="F14" s="181"/>
    </row>
    <row r="15" spans="1:6" s="203" customFormat="1" ht="38.25" x14ac:dyDescent="0.2">
      <c r="A15" s="202">
        <v>45191</v>
      </c>
      <c r="B15" s="203" t="s">
        <v>346</v>
      </c>
      <c r="C15" s="204" t="s">
        <v>347</v>
      </c>
      <c r="E15" s="181"/>
      <c r="F15" s="181"/>
    </row>
    <row r="16" spans="1:6" s="203" customFormat="1" ht="51" x14ac:dyDescent="0.2">
      <c r="A16" s="202">
        <v>45191</v>
      </c>
      <c r="B16" s="203" t="s">
        <v>351</v>
      </c>
      <c r="C16" s="204" t="s">
        <v>352</v>
      </c>
      <c r="E16" s="181"/>
      <c r="F16" s="181"/>
    </row>
    <row r="17" spans="1:6" s="203" customFormat="1" ht="38.25" x14ac:dyDescent="0.2">
      <c r="A17" s="202">
        <v>45191</v>
      </c>
      <c r="B17" s="203" t="s">
        <v>356</v>
      </c>
      <c r="C17" s="204" t="s">
        <v>357</v>
      </c>
      <c r="E17" s="181"/>
      <c r="F17" s="181"/>
    </row>
    <row r="18" spans="1:6" s="203" customFormat="1" ht="25.5" x14ac:dyDescent="0.2">
      <c r="A18" s="202">
        <v>45717</v>
      </c>
      <c r="B18" s="204" t="s">
        <v>341</v>
      </c>
      <c r="C18" s="204" t="s">
        <v>391</v>
      </c>
      <c r="E18" s="181"/>
      <c r="F18" s="181"/>
    </row>
    <row r="19" spans="1:6" s="179" customFormat="1" ht="127.5" x14ac:dyDescent="0.2">
      <c r="A19" s="178">
        <v>45754</v>
      </c>
      <c r="B19" s="180" t="s">
        <v>402</v>
      </c>
      <c r="C19" s="180" t="s">
        <v>411</v>
      </c>
      <c r="E19" s="211"/>
      <c r="F19" s="211"/>
    </row>
    <row r="20" spans="1:6" x14ac:dyDescent="0.2">
      <c r="A20" s="102"/>
      <c r="E20" s="181"/>
      <c r="F20" s="181"/>
    </row>
    <row r="21" spans="1:6" x14ac:dyDescent="0.2">
      <c r="A21" s="102"/>
      <c r="E21" s="181"/>
      <c r="F21" s="181"/>
    </row>
    <row r="22" spans="1:6" x14ac:dyDescent="0.2">
      <c r="A22" s="158" t="s">
        <v>227</v>
      </c>
      <c r="E22" s="181"/>
      <c r="F22" s="181"/>
    </row>
    <row r="23" spans="1:6" x14ac:dyDescent="0.2">
      <c r="A23" s="101"/>
    </row>
    <row r="24" spans="1:6" x14ac:dyDescent="0.2">
      <c r="A24" s="101"/>
    </row>
    <row r="25" spans="1:6" x14ac:dyDescent="0.2">
      <c r="A25" s="102"/>
    </row>
    <row r="27" spans="1:6" x14ac:dyDescent="0.2">
      <c r="A27" s="160" t="s">
        <v>3</v>
      </c>
    </row>
    <row r="28" spans="1:6" x14ac:dyDescent="0.2">
      <c r="A28" s="158">
        <v>41177</v>
      </c>
      <c r="B28" s="159" t="s">
        <v>207</v>
      </c>
      <c r="C28" s="159" t="s">
        <v>235</v>
      </c>
    </row>
    <row r="29" spans="1:6" x14ac:dyDescent="0.2">
      <c r="A29" s="158">
        <v>41177</v>
      </c>
      <c r="B29" s="159" t="s">
        <v>207</v>
      </c>
      <c r="C29" s="159" t="s">
        <v>236</v>
      </c>
    </row>
    <row r="30" spans="1:6" x14ac:dyDescent="0.2">
      <c r="A30" s="158">
        <v>41177</v>
      </c>
      <c r="B30" s="159" t="s">
        <v>208</v>
      </c>
      <c r="C30" s="159" t="s">
        <v>237</v>
      </c>
    </row>
    <row r="31" spans="1:6" s="179" customFormat="1" ht="25.5" x14ac:dyDescent="0.2">
      <c r="A31" s="178">
        <v>42528</v>
      </c>
      <c r="B31" s="179" t="s">
        <v>223</v>
      </c>
      <c r="C31" s="180" t="s">
        <v>275</v>
      </c>
    </row>
    <row r="32" spans="1:6" s="186" customFormat="1" ht="25.5" x14ac:dyDescent="0.2">
      <c r="A32" s="185">
        <v>43100</v>
      </c>
      <c r="B32" s="186" t="s">
        <v>223</v>
      </c>
      <c r="C32" s="187" t="s">
        <v>275</v>
      </c>
    </row>
    <row r="33" spans="1:6" x14ac:dyDescent="0.2">
      <c r="A33" s="101"/>
    </row>
    <row r="34" spans="1:6" x14ac:dyDescent="0.2">
      <c r="A34" s="209" t="s">
        <v>227</v>
      </c>
    </row>
    <row r="35" spans="1:6" x14ac:dyDescent="0.2">
      <c r="A35" s="101"/>
    </row>
    <row r="36" spans="1:6" x14ac:dyDescent="0.2">
      <c r="A36" s="160" t="s">
        <v>303</v>
      </c>
    </row>
    <row r="37" spans="1:6" s="186" customFormat="1" ht="51" x14ac:dyDescent="0.2">
      <c r="A37" s="185">
        <v>42858</v>
      </c>
      <c r="B37" s="186" t="s">
        <v>223</v>
      </c>
      <c r="C37" s="187" t="s">
        <v>304</v>
      </c>
    </row>
    <row r="38" spans="1:6" s="179" customFormat="1" ht="38.25" x14ac:dyDescent="0.2">
      <c r="A38" s="178">
        <v>44944</v>
      </c>
      <c r="B38" s="180" t="s">
        <v>335</v>
      </c>
      <c r="C38" s="180" t="s">
        <v>336</v>
      </c>
    </row>
    <row r="39" spans="1:6" s="179" customFormat="1" ht="38.25" x14ac:dyDescent="0.2">
      <c r="A39" s="178">
        <v>44944</v>
      </c>
      <c r="B39" s="180" t="s">
        <v>337</v>
      </c>
      <c r="C39" s="180" t="s">
        <v>338</v>
      </c>
    </row>
    <row r="40" spans="1:6" s="179" customFormat="1" ht="76.5" x14ac:dyDescent="0.2">
      <c r="A40" s="178">
        <v>44944</v>
      </c>
      <c r="B40" s="180" t="s">
        <v>339</v>
      </c>
      <c r="C40" s="180" t="s">
        <v>340</v>
      </c>
    </row>
    <row r="41" spans="1:6" s="203" customFormat="1" ht="76.5" x14ac:dyDescent="0.2">
      <c r="A41" s="202">
        <v>45520</v>
      </c>
      <c r="B41" s="203" t="s">
        <v>254</v>
      </c>
      <c r="C41" s="207" t="s">
        <v>380</v>
      </c>
    </row>
    <row r="42" spans="1:6" s="179" customFormat="1" ht="25.5" x14ac:dyDescent="0.2">
      <c r="A42" s="178">
        <v>45562</v>
      </c>
      <c r="B42" s="180" t="s">
        <v>220</v>
      </c>
      <c r="C42" s="180" t="s">
        <v>381</v>
      </c>
    </row>
    <row r="43" spans="1:6" s="203" customFormat="1" ht="51" x14ac:dyDescent="0.2">
      <c r="A43" s="202">
        <v>45754</v>
      </c>
      <c r="B43" s="204" t="s">
        <v>341</v>
      </c>
      <c r="C43" s="204" t="s">
        <v>401</v>
      </c>
      <c r="E43" s="181"/>
      <c r="F43" s="181"/>
    </row>
    <row r="44" spans="1:6" s="217" customFormat="1" ht="25.5" x14ac:dyDescent="0.2">
      <c r="A44" s="215">
        <v>46143</v>
      </c>
      <c r="B44" s="216" t="s">
        <v>402</v>
      </c>
      <c r="C44" s="216" t="s">
        <v>434</v>
      </c>
      <c r="E44" s="218"/>
      <c r="F44" s="218"/>
    </row>
    <row r="45" spans="1:6" x14ac:dyDescent="0.2">
      <c r="A45" s="101"/>
    </row>
    <row r="46" spans="1:6" x14ac:dyDescent="0.2">
      <c r="A46" s="101"/>
      <c r="C46" s="103"/>
    </row>
    <row r="47" spans="1:6" x14ac:dyDescent="0.2">
      <c r="A47" s="101"/>
      <c r="D47" s="30"/>
    </row>
    <row r="48" spans="1:6" x14ac:dyDescent="0.2">
      <c r="A48" s="101"/>
      <c r="D48" s="30"/>
    </row>
    <row r="49" spans="1:4" x14ac:dyDescent="0.2">
      <c r="A49" s="101"/>
      <c r="D49" s="30"/>
    </row>
    <row r="50" spans="1:4" x14ac:dyDescent="0.2">
      <c r="A50" s="101"/>
    </row>
  </sheetData>
  <phoneticPr fontId="0" type="noConversion"/>
  <printOptions horizontalCentered="1"/>
  <pageMargins left="0.75" right="0.75" top="1" bottom="1" header="0.5" footer="0.5"/>
  <pageSetup orientation="portrait" r:id="rId1"/>
  <headerFooter alignWithMargins="0"/>
  <colBreaks count="1" manualBreakCount="1">
    <brk id="3" max="1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2026-05-11T13:07:35Z</cp:lastPrinted>
  <dcterms:created xsi:type="dcterms:W3CDTF">1998-06-02T12:05:01Z</dcterms:created>
  <dcterms:modified xsi:type="dcterms:W3CDTF">2026-05-19T12:26:00Z</dcterms:modified>
</cp:coreProperties>
</file>